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90" windowWidth="13395" windowHeight="7680"/>
  </bookViews>
  <sheets>
    <sheet name="Comp 01" sheetId="2" r:id="rId1"/>
    <sheet name="Comp 02" sheetId="1" r:id="rId2"/>
    <sheet name="Comp 03" sheetId="3" r:id="rId3"/>
    <sheet name="Comp 04" sheetId="4" r:id="rId4"/>
    <sheet name="Comp 05" sheetId="5" r:id="rId5"/>
    <sheet name="Comp 06" sheetId="6" r:id="rId6"/>
    <sheet name="Comp 07" sheetId="7" r:id="rId7"/>
    <sheet name="Comp 08" sheetId="9" r:id="rId8"/>
    <sheet name="Comp 09" sheetId="10" r:id="rId9"/>
    <sheet name="Comp 10" sheetId="11" r:id="rId10"/>
    <sheet name="Comp 11" sheetId="12" r:id="rId11"/>
    <sheet name="Comp 12" sheetId="13" r:id="rId12"/>
    <sheet name="Comp 13" sheetId="14" r:id="rId13"/>
    <sheet name="Comp 14" sheetId="15" r:id="rId14"/>
    <sheet name="Comp. 15" sheetId="16" r:id="rId15"/>
    <sheet name="Comp. 16" sheetId="17" r:id="rId16"/>
    <sheet name="Comp. 17" sheetId="18" r:id="rId17"/>
    <sheet name="Comp. 18" sheetId="19" r:id="rId18"/>
    <sheet name="Comp. 19" sheetId="20" r:id="rId19"/>
    <sheet name="Comp. 20" sheetId="21" r:id="rId20"/>
    <sheet name="Comp. 21" sheetId="22" r:id="rId21"/>
    <sheet name="Comp. 22" sheetId="23" r:id="rId22"/>
    <sheet name="Comp. 23" sheetId="24" r:id="rId23"/>
    <sheet name="Comp. 24" sheetId="25" r:id="rId24"/>
    <sheet name="Comp. 25" sheetId="27" r:id="rId25"/>
    <sheet name="Comp. 26" sheetId="28" r:id="rId26"/>
    <sheet name="Comp. 27" sheetId="29" r:id="rId27"/>
    <sheet name="Comp. 28" sheetId="30" r:id="rId28"/>
    <sheet name="Comp. 29" sheetId="31" r:id="rId29"/>
  </sheets>
  <calcPr calcId="125725"/>
</workbook>
</file>

<file path=xl/calcChain.xml><?xml version="1.0" encoding="utf-8"?>
<calcChain xmlns="http://schemas.openxmlformats.org/spreadsheetml/2006/main">
  <c r="I14" i="31"/>
  <c r="I13"/>
  <c r="I12"/>
  <c r="I11"/>
  <c r="I10"/>
  <c r="I9"/>
  <c r="I8"/>
  <c r="I16" s="1"/>
  <c r="I12" i="30"/>
  <c r="I11"/>
  <c r="I10"/>
  <c r="I9"/>
  <c r="I8"/>
  <c r="I7"/>
  <c r="G11" i="29"/>
  <c r="G10"/>
  <c r="G9"/>
  <c r="G8"/>
  <c r="G11" i="28"/>
  <c r="G10"/>
  <c r="G9"/>
  <c r="G8"/>
  <c r="G8" i="27"/>
  <c r="G10" s="1"/>
  <c r="G11" i="25"/>
  <c r="G10"/>
  <c r="G9"/>
  <c r="G8"/>
  <c r="I9" i="24"/>
  <c r="I8"/>
  <c r="I7"/>
  <c r="I11" i="23"/>
  <c r="I10"/>
  <c r="I9"/>
  <c r="I8"/>
  <c r="I8" i="22"/>
  <c r="I13" s="1"/>
  <c r="I10"/>
  <c r="I11"/>
  <c r="I9"/>
  <c r="G13" i="21"/>
  <c r="G11"/>
  <c r="G10"/>
  <c r="G9"/>
  <c r="G8"/>
  <c r="G13" i="20"/>
  <c r="G12"/>
  <c r="G11"/>
  <c r="G10"/>
  <c r="G9"/>
  <c r="G8"/>
  <c r="G8" i="19"/>
  <c r="G10"/>
  <c r="G11"/>
  <c r="G12"/>
  <c r="G13"/>
  <c r="G9"/>
  <c r="I7" i="18"/>
  <c r="I9"/>
  <c r="I10"/>
  <c r="I11"/>
  <c r="I12"/>
  <c r="I13"/>
  <c r="I14"/>
  <c r="I8"/>
  <c r="I9" i="17"/>
  <c r="I8"/>
  <c r="I7"/>
  <c r="I11" i="16"/>
  <c r="I7"/>
  <c r="I8"/>
  <c r="I9"/>
  <c r="I12" i="15"/>
  <c r="I11"/>
  <c r="I10"/>
  <c r="I9"/>
  <c r="I8"/>
  <c r="I7"/>
  <c r="G9" i="14"/>
  <c r="G8"/>
  <c r="I14" i="30" l="1"/>
  <c r="G13" i="29"/>
  <c r="G13" i="28"/>
  <c r="G13" i="25"/>
  <c r="I11" i="24"/>
  <c r="I13" i="23"/>
  <c r="G15" i="20"/>
  <c r="G15" i="19"/>
  <c r="I16" i="18"/>
  <c r="I11" i="17"/>
  <c r="I14" i="15"/>
  <c r="G11" i="14"/>
  <c r="G8" i="13"/>
  <c r="G8" i="12"/>
  <c r="G8" i="11"/>
  <c r="G23" i="13" l="1"/>
  <c r="G22"/>
  <c r="G21"/>
  <c r="G20"/>
  <c r="G19"/>
  <c r="G18"/>
  <c r="G17"/>
  <c r="G16"/>
  <c r="G15"/>
  <c r="G14"/>
  <c r="G13"/>
  <c r="G12"/>
  <c r="G11"/>
  <c r="G10"/>
  <c r="G9"/>
  <c r="G23" i="12"/>
  <c r="G22"/>
  <c r="G21"/>
  <c r="G20"/>
  <c r="G19"/>
  <c r="G18"/>
  <c r="G17"/>
  <c r="G16"/>
  <c r="G15"/>
  <c r="G14"/>
  <c r="G13"/>
  <c r="G12"/>
  <c r="G11"/>
  <c r="G10"/>
  <c r="G9"/>
  <c r="G17" i="11"/>
  <c r="G18"/>
  <c r="G19"/>
  <c r="G20"/>
  <c r="G21"/>
  <c r="G22"/>
  <c r="G23"/>
  <c r="G14"/>
  <c r="G15"/>
  <c r="G16"/>
  <c r="G11"/>
  <c r="G13"/>
  <c r="G12"/>
  <c r="G10"/>
  <c r="G9"/>
  <c r="G11" i="10"/>
  <c r="G12"/>
  <c r="G13"/>
  <c r="G14"/>
  <c r="G15"/>
  <c r="G10"/>
  <c r="G9"/>
  <c r="G8"/>
  <c r="G10" i="9"/>
  <c r="G9"/>
  <c r="G8"/>
  <c r="G14" i="7"/>
  <c r="G13"/>
  <c r="G12"/>
  <c r="G11"/>
  <c r="G10"/>
  <c r="G9"/>
  <c r="G8"/>
  <c r="G25" i="12" l="1"/>
  <c r="G25" i="11"/>
  <c r="G25" i="13"/>
  <c r="G17" i="10"/>
  <c r="G12" i="9"/>
  <c r="G16" i="7"/>
  <c r="G13" i="6"/>
  <c r="G12"/>
  <c r="G11"/>
  <c r="G10"/>
  <c r="G9"/>
  <c r="G8"/>
  <c r="G13" i="5"/>
  <c r="G12"/>
  <c r="G11"/>
  <c r="G10"/>
  <c r="G9"/>
  <c r="G8"/>
  <c r="G15" i="6" l="1"/>
  <c r="G15" i="5"/>
  <c r="G9" i="4"/>
  <c r="G8"/>
  <c r="I14" i="2"/>
  <c r="I13"/>
  <c r="I12"/>
  <c r="I11"/>
  <c r="I10"/>
  <c r="I9"/>
  <c r="G11" i="4" l="1"/>
  <c r="I16" i="2"/>
  <c r="G9" i="3"/>
  <c r="G8"/>
  <c r="G11" l="1"/>
  <c r="G8" i="1"/>
  <c r="G10" l="1"/>
</calcChain>
</file>

<file path=xl/sharedStrings.xml><?xml version="1.0" encoding="utf-8"?>
<sst xmlns="http://schemas.openxmlformats.org/spreadsheetml/2006/main" count="856" uniqueCount="171">
  <si>
    <t>CÓDIGO</t>
  </si>
  <si>
    <t>DESCRIÇÃO</t>
  </si>
  <si>
    <t>UNIDADE</t>
  </si>
  <si>
    <t>COEFICIENTE</t>
  </si>
  <si>
    <t>FUES</t>
  </si>
  <si>
    <t>TOTAL</t>
  </si>
  <si>
    <t>∑ TOTAL</t>
  </si>
  <si>
    <t>COMPOSIÇÃO</t>
  </si>
  <si>
    <t>TRANSPORTE COMERCIAL COM CAMINHAO BASCULANTE 6 M3, RODOVIA PAVIMENTADA</t>
  </si>
  <si>
    <t>CAMINHÃO BASCULANTE 6 M3, PESO BRUTO TOTAL 16.000 KG, CARGA ÚTIL MÁXIMA 13.071 KG, DISTÂNCIA ENTRE EIXOS 4,80 M, POTÊNCIA 230 CV INCLUSIVE CAÇAMBA METÁLICA - CHP DIURNO. AF_06/2014</t>
  </si>
  <si>
    <t>CHP</t>
  </si>
  <si>
    <t>COMPOSIÇÃO Nº 02</t>
  </si>
  <si>
    <t>COMPOSIÇÃO Nº 03</t>
  </si>
  <si>
    <t>REMOÇÃO DE TUBULAÇÃO EXISTENTE - PARA 1 M DE TUBULAÇÃO</t>
  </si>
  <si>
    <t>Escavação mecanizada com profundidade de até 1,5m, com retroescavadeira</t>
  </si>
  <si>
    <t>M3</t>
  </si>
  <si>
    <t xml:space="preserve">Reaterro mecanizado com escavadeira hidráulica </t>
  </si>
  <si>
    <r>
      <t>COMPOSIÇÃO CAIXA COLETORA DIÂMETRO</t>
    </r>
    <r>
      <rPr>
        <sz val="9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>40 cm e 60 cm</t>
    </r>
  </si>
  <si>
    <t>ÍTEM</t>
  </si>
  <si>
    <t>REFERÊNCIA</t>
  </si>
  <si>
    <t>COEF.</t>
  </si>
  <si>
    <t>SINAPI</t>
  </si>
  <si>
    <t>CONCRETAGEM FCK 20 MPA, LANÇAMENTO, ADENSAMENTO E ACABAMENTO</t>
  </si>
  <si>
    <t>m³</t>
  </si>
  <si>
    <t>ALVENARIA EM TIJOLO CERÂMICO MACICO 5X10X20 CM 1 1/2 VEZ (ESPESSURA 30 CM), ASSENTADO COM ARGAMASSA TRACO 1:2:8 (CIMENTO, CAL E AREIA)</t>
  </si>
  <si>
    <t>m²</t>
  </si>
  <si>
    <t>MASSA ÚNICA PARA RECEBIMENTO DE PINTURA, EM ARGAMASSA TRAÇO 1:2:8, PREPARO MECÂNICO COM BETONEIRA 400 L, APLICADA MANUALEMNTE EM FACE INTERNAS DE PAREDES DE AMBIENTES COM ÁREA MENOR QUE 10 M², ESPESSURA DE 20 MM, COM EXCESSÃO DE TALISCAS</t>
  </si>
  <si>
    <t>CHAPISCO APLICADO TANTO EM PILARES E VIGAS DE CONCRETO COMO EM ALVENARIA DE FACHADA SEM PRESENÇA DE VÃOS, COM COLHER DE PEDREIRO, ARGAMASSA TRAÇO 1:3 COM PREPARO MANUAL</t>
  </si>
  <si>
    <t>73932/001</t>
  </si>
  <si>
    <t>GRADE DE FERRO EM BARRA CHATA 3/16"</t>
  </si>
  <si>
    <t>RATERRO DE VALA COM CAMPACTAÇÃO MANUAL</t>
  </si>
  <si>
    <t>QUANTIFICAÇÃO DOS ITENS</t>
  </si>
  <si>
    <t>Base: (0,90 x 1,10 x 0,10)                                       = 0,10 m³</t>
  </si>
  <si>
    <t>Colarinho Superior: (3,20 x 0,20 x 0,10)          = 0,06 m³</t>
  </si>
  <si>
    <t>∑                                                                                     = 0,16 m³</t>
  </si>
  <si>
    <r>
      <t xml:space="preserve">(0,50 + 0,70) x 2 x 1,80                                            </t>
    </r>
    <r>
      <rPr>
        <b/>
        <sz val="11"/>
        <color theme="1"/>
        <rFont val="Calibri"/>
        <family val="2"/>
        <scheme val="minor"/>
      </rPr>
      <t>= 4,32 m³</t>
    </r>
  </si>
  <si>
    <r>
      <t xml:space="preserve">(0,60 x 0,80)                                                               </t>
    </r>
    <r>
      <rPr>
        <b/>
        <sz val="11"/>
        <color theme="1"/>
        <rFont val="Calibri"/>
        <family val="2"/>
        <scheme val="minor"/>
      </rPr>
      <t>= 0,48 m²</t>
    </r>
  </si>
  <si>
    <r>
      <t xml:space="preserve">(1,10 + 0,90) x 2 x 0,20                                            = </t>
    </r>
    <r>
      <rPr>
        <b/>
        <sz val="11"/>
        <color theme="1"/>
        <rFont val="Calibri"/>
        <family val="2"/>
        <scheme val="minor"/>
      </rPr>
      <t>1,46 m³</t>
    </r>
  </si>
  <si>
    <t>COMPOSIÇÃO Nº 04</t>
  </si>
  <si>
    <t>h</t>
  </si>
  <si>
    <t>CONCRETO MAGRO PARA LASTRO, TRAÇO 1:4,5:4,5 (CIMENTO/ AREIA MÉDIA/ BRITA 1) - PREPARO MECÂNICO COM BETONEIRA 400 L. AF_07/2016</t>
  </si>
  <si>
    <t>m3</t>
  </si>
  <si>
    <t>SERVENTE</t>
  </si>
  <si>
    <t>COMPOSIÇÃO Nº 05</t>
  </si>
  <si>
    <t>RELOCAÇÃO DE POSTES DE ENERGIA</t>
  </si>
  <si>
    <t>COMPOSICAO</t>
  </si>
  <si>
    <t>PEDREIRO COM ENCARGOS COMPLEMENTARES</t>
  </si>
  <si>
    <t>H</t>
  </si>
  <si>
    <t>SERVENTE COM ENCARGOS COMPLEMENTARES</t>
  </si>
  <si>
    <t>ELETRICISTA COM ENCARGOS COMPLEMENTARES</t>
  </si>
  <si>
    <t>AUXILIAR DE ELETRICISTA COM ENCARGOS COMPLEMENTARES</t>
  </si>
  <si>
    <t>GUINDAUTO HIDRÁULICO, CAPACIDADE MÁXIMA DE CARGA 6200 KG, MOMENTO MÁXIMO DE CARGA 11,7 TM, ALCANCE MÁXIMO HORIZONTAL 9,70 M, INCLUSIVE CAMINHÃO TOCO PBT 16.000 KG, POTÊNCIA DE 189 CV - CHP DIURNO. AF_06/2014</t>
  </si>
  <si>
    <t>M</t>
  </si>
  <si>
    <t>74156/003</t>
  </si>
  <si>
    <t>ESTACA A TRADO (BROCA) DIAMETRO = 20 CM, EM CONCRETO MOLDADO IN LOCO,15 MPA, SEM ARMACAO.</t>
  </si>
  <si>
    <t>RELOCAÇÃO DE PLACAS DE SINALIZAÇÃO / LIXEIRAS</t>
  </si>
  <si>
    <t>COMPOSIÇÃO Nº 06</t>
  </si>
  <si>
    <t>RELOCAÇÃO DE CAIXAS TELEFÔNICAS - TELESC</t>
  </si>
  <si>
    <t>ALVENARIA EM TIJOLO CERAMICO MACICO 5X10X20CM 1 VEZ (ESPESSURA 20CM),ASSENTADO COM ARGAMASSA TRACO 1:2:8 (CIMENTO, CAL E AREIA)</t>
  </si>
  <si>
    <t>EMBOÇO OU MASSA ÚNICA EM ARGAMASSA INDUSTRIALIZADA, PREPARO MECÂNICO E APLICAÇÃO COM EQUIPAMENTO DE MISTURA E PROJEÇÃO DE 1,5 M3/H DE ARGAMASSA EM PANOS DE FACHADA COM PRESENÇA DE VÃOS, ESPESSURA DE 25 MM. AF_06/2014</t>
  </si>
  <si>
    <t>M2</t>
  </si>
  <si>
    <t>CAIXA COLETORA - Dimensões Externas (90x110x180)</t>
  </si>
  <si>
    <t>COMPOSIÇÃO Nº 07</t>
  </si>
  <si>
    <t>TUBO ACO GALVANIZADO COM COSTURA, CLASSE LEVE, DN 50 MM ( 2"), E = 3,00 MM, *4,40* KG/M (NBR 5580)</t>
  </si>
  <si>
    <t>INSUMO</t>
  </si>
  <si>
    <t>PLACA DE SINALIZACAO EM CHAPA DE ACO NUM 16 COM PINTURA REFLETIVA</t>
  </si>
  <si>
    <t>74157/4</t>
  </si>
  <si>
    <t>LANCAMENTO/APLICACAO MANUAL DE CONCRETO EM FUNDACOES</t>
  </si>
  <si>
    <t>ESCAVAÇÃO MANUAL DE VALAS. AF_03/2016</t>
  </si>
  <si>
    <t>COMPOSIÇÃO Nº 08</t>
  </si>
  <si>
    <t>PLACA DE SINALIZAÇÃO - 0,80M X 0,60M</t>
  </si>
  <si>
    <t>RETROESCAVADEIRA SOBRE RODAS COM CARREGADEIRA, TRAÇÃO 4X4, POTÊNCIA LÍQ. 88 HP, CAÇAMBA CARREG. CAP. MÍN. 1 M3, CAÇAMBA RETRO CAP. 0,26 M3,PESO OPERACIONAL MÍN. 6.674 KG, PROFUNDIDADE ESCAVAÇÃO MÁX. 4,37 M - CHP DIURNO. AF_06/2014</t>
  </si>
  <si>
    <t>REMOÇÃO DE CALÇADA EM CONCRETO EXISTENTE (M2)</t>
  </si>
  <si>
    <t>COMPOSIÇÃO Nº 09</t>
  </si>
  <si>
    <t>MEIO FIO DE CONCRETO MOLDADO IN LOCO COM ESTRUSORA 14 X 45 CM</t>
  </si>
  <si>
    <t>AJUDANTE ESPECIALIZADO COM ENCARGOS COMPLEMENTARES</t>
  </si>
  <si>
    <t>ARGAMASSA TRAÇO 1:4 (CIMENTO E AREIA MÉDIA), PREPARO MANUAL. AF_08/2014</t>
  </si>
  <si>
    <t>MÁQUINA EXTRUSORA DE CONCRETO PARA GUIAS E SARJETAS, MOTOR A DIESEL, POTÊNCIA 14 CV - CHP DIURNO. AF_12/2015</t>
  </si>
  <si>
    <t>MÁQUINA EXTRUSORA DE CONCRETO PARA GUIAS E SARJETAS, MOTOR A DIESEL, POTÊNCIA 14 CV - CHI DIURNO. AF_12/2015</t>
  </si>
  <si>
    <t>CHI</t>
  </si>
  <si>
    <t>AREIA MEDIA - POSTO JAZIDA/FORNECEDOR (RETIRADO NA JAZIDA, SEM TRANSPORTE)</t>
  </si>
  <si>
    <t>CONCRETO USINADO BOMBEAVEL, CLASSE DE RESISTENCIA C20, COM BRITA 0 E 1, SLUMP = 100 +/- 20 MM, EXCLUI SERVICO DE BOMBEAMENTO (NBR 8953)</t>
  </si>
  <si>
    <t>COMPOSIÇÃO Nº 10</t>
  </si>
  <si>
    <t>PARKLET 01</t>
  </si>
  <si>
    <r>
      <t xml:space="preserve">MADEIRA SERRADA APARELHADA DE MACARANDUBA, ANGELIM OU EQUIVALENTE DA REGIAO - </t>
    </r>
    <r>
      <rPr>
        <b/>
        <sz val="8"/>
        <color indexed="8"/>
        <rFont val="Courier"/>
        <family val="3"/>
      </rPr>
      <t>FECHAMENTO EXTERNO</t>
    </r>
  </si>
  <si>
    <r>
      <t xml:space="preserve">MADEIRA SERRADA APARELHADA DE MACARANDUBA, ANGELIM OU EQUIVALENTE DA REGIAO - </t>
    </r>
    <r>
      <rPr>
        <b/>
        <sz val="8"/>
        <color indexed="8"/>
        <rFont val="Courier"/>
        <family val="3"/>
      </rPr>
      <t>BARROTES 8CM X 8CM</t>
    </r>
  </si>
  <si>
    <t>PARAFUSO DE ACO ZINCADO COM ROSCA SOBERBA, CABECA CHATA E FENDA SIMPLES,DIAMETRO 4,2 MM, COMPRIMENTO * 32 * MM</t>
  </si>
  <si>
    <t>UND</t>
  </si>
  <si>
    <t>FLORES DA ESTAÇÃO</t>
  </si>
  <si>
    <t>ARUNDINA PODOCARPO</t>
  </si>
  <si>
    <t>MORÉIA</t>
  </si>
  <si>
    <t>DIANELLA</t>
  </si>
  <si>
    <t>MERCADO</t>
  </si>
  <si>
    <t>-</t>
  </si>
  <si>
    <t>FLOREIRA EM PLÁSTICO (0,35M X 0,15M)</t>
  </si>
  <si>
    <t>FLOREIRA EM PLÁSTICO (0,50M X 0,20M)</t>
  </si>
  <si>
    <t>FLOREIRA EM PLÁSTICO (0,80M X 0,25M)</t>
  </si>
  <si>
    <t>CASCAS DE MADEIRA</t>
  </si>
  <si>
    <t>M³</t>
  </si>
  <si>
    <t>PEDRAS BRANCAS</t>
  </si>
  <si>
    <t>M²</t>
  </si>
  <si>
    <t>BANCOS EM CONCRETO 1,30M X 0,40M</t>
  </si>
  <si>
    <t>PARKLET 02</t>
  </si>
  <si>
    <t>PARKLET 03</t>
  </si>
  <si>
    <t>MARCENEIRO</t>
  </si>
  <si>
    <t>COMPOSIÇÃO Nº 13</t>
  </si>
  <si>
    <t>COMPOSIÇÃO Nº 11</t>
  </si>
  <si>
    <t>COMPOSIÇÃO Nº 12</t>
  </si>
  <si>
    <t>CAIXA DE LIGAÇÃO PARA TUBULAÇÃO DIÂMETRO 40 E 60 CM</t>
  </si>
  <si>
    <t xml:space="preserve">CONCRETAGEM FCK 20 MPA, LANÇAMENTO, ADENSAMENTO E ACABAMENTO - TAMPA EM CONCRETO </t>
  </si>
  <si>
    <r>
      <t xml:space="preserve">(0,90 x 1,10) x 0,10                                                  </t>
    </r>
    <r>
      <rPr>
        <b/>
        <sz val="11"/>
        <color theme="1"/>
        <rFont val="Calibri"/>
        <family val="2"/>
        <scheme val="minor"/>
      </rPr>
      <t>= 0,10 m³</t>
    </r>
  </si>
  <si>
    <t>TAMPA EM CONCRETO ESPESSURA 1,20 X 1,00 e = 10 cm</t>
  </si>
  <si>
    <t>PEDREIRO</t>
  </si>
  <si>
    <t>AJUDANTE DE PEDREIRO</t>
  </si>
  <si>
    <t>GRADE PARA BOCA DE LOBO</t>
  </si>
  <si>
    <t>PEDRA BRITADA N. 2 (19 A 38 MM) POSTO PEDREIRA/FORNECEDOR, SEM FRETE</t>
  </si>
  <si>
    <t>TUBO PVC, FLEXIVEL, CORRUGADO, PERFURADO, DN 110 MM, PARA DRENAGEM, SISTEMA IRRIGACAO</t>
  </si>
  <si>
    <t>ENCANADOR OU BOMBEIRO HIDRÁULICO COM ENCARGOS COMPLEMENTARES</t>
  </si>
  <si>
    <t>PLACA VIBRATÓRIA REVERSÍVEL COM MOTOR 4 TEMPOS A GASOLINA, FORÇA CENTRÍFUGA DE 25 KN (2500 KGF), POTÊNCIA 5,5 CV - CHP DIURNO. AF_08/2015</t>
  </si>
  <si>
    <t>chp</t>
  </si>
  <si>
    <t>m</t>
  </si>
  <si>
    <t>FORNECIMENTO E INSTALACAO DE MANTA BIDIM RT - 14</t>
  </si>
  <si>
    <t>DRENO COM TUBO CORRUGADO; BRITA N. 02; MANTA BIDIM</t>
  </si>
  <si>
    <t>ESCAVAÇÃO VERTICAL A CÉU ABERTO, INCLUINDO CARGA, DESCARGA E TRANSPORTE, EM SOLO DE 1ª CATEGORIA COM ESCAVADEIRA HIDRÁULICA (CAÇAMBA: 0,8 M³ / 111 HP), FROTA DE 3 CAMINHÕES BASCULANTES DE 14 M³, DMT DE 0,2 KM E VELOCIDADE MÉDIA 4 KM/H. AF_12/2013</t>
  </si>
  <si>
    <t>VALOR SINAPI / DEZEMBRO - 2017</t>
  </si>
  <si>
    <t>COMPOSIÇÃO Nº 18</t>
  </si>
  <si>
    <t>RELOCAÇÃO DE SEMÁFARO</t>
  </si>
  <si>
    <t>AJUDANTE DE ELETRICISTA</t>
  </si>
  <si>
    <t>ELETRICISTA</t>
  </si>
  <si>
    <t>(COMPOSIÇÃO REPRESENTATIVA) EXECUÇÃO DE ESTRUTURAS DE CONCRETO ARMADO,PARA EDIFICAÇÃO INSTITUCIONAL TÉRREA, FCK = 25 MPA. AF_01/2017</t>
  </si>
  <si>
    <t>ESCAVACAO MECANICA, A CEU ABERTO, EM MATERIAL DE 1A CATEGORIA, COM ESCAVADEIRA HIDRAULICA, CAPACIDADE DE 0,78 M3</t>
  </si>
  <si>
    <t>COMPOSIÇÃO Nº 19</t>
  </si>
  <si>
    <t>RELOCAÇÃO DE ORELHÃO</t>
  </si>
  <si>
    <t>COMPOSIÇÃO Nº 20</t>
  </si>
  <si>
    <t>BOCA DE BUEIRO</t>
  </si>
  <si>
    <t>DEMOLIÇÃO DE ALVENARIA DE BLOCO FURADO, DE FORMA MANUAL, SEM REAPROVEITAMENTO. AF_12/2017</t>
  </si>
  <si>
    <t>REFORMA DE BOCA DE LOBO</t>
  </si>
  <si>
    <t>REFORMA DE CAIXA DE LIGAÇÃO</t>
  </si>
  <si>
    <t>(COMPOSIÇÃO REPRESENTATIVA) EXECUÇÃO DE ESTRUTURAS DE CONCRETO ARMADO,PARA EDIFICAÇÃO HABITACIONAL UNIFAMILIAR TÉRREA (CASA ISOLADA), FCK =25 MPA. AF_01/2017</t>
  </si>
  <si>
    <t>TAMPA EM CONCRETO 0,30 X 3,00 e = 10 cm</t>
  </si>
  <si>
    <t>COMPOSIÇÃO Nº 24</t>
  </si>
  <si>
    <t>RELOCAÇÃO DE LIXEIRA</t>
  </si>
  <si>
    <t>73967/001</t>
  </si>
  <si>
    <t>CERCA H=0,80M - GUARDA CORPO EM TUBO DE AÇO GALVANIZADO 1 1/2 "</t>
  </si>
  <si>
    <t>COMPOSIÇÃO Nº 25</t>
  </si>
  <si>
    <t>BANCO DE CONCRETO 1,30M X 0,40M</t>
  </si>
  <si>
    <t>COMPOSIÇÃO Nº 26</t>
  </si>
  <si>
    <t>COMPOSIÇÃO Nº 27</t>
  </si>
  <si>
    <t>FLOREIRA EM MADEIRA 6,10m x 0,70m h =0,50m</t>
  </si>
  <si>
    <t>FLOREIRA EM MADEIRA 0,50m x 0,60m h =0,60m</t>
  </si>
  <si>
    <t>REATERRO DA TUBULAÇÃO COM BRITA N. 02</t>
  </si>
  <si>
    <t>ESCAVADEIRA HIDRÁULICA SOBRE ESTEIRAS, CAÇAMBA 0,80 M3, PESO OPERACIONAL 17 T, POTENCIA BRUTA 111 HP - CHP DIURNO. AF_06/2014</t>
  </si>
  <si>
    <t>ESCAVADEIRA HIDRÁULICA SOBRE ESTEIRAS, CAÇAMBA 0,80 M3, PESO OPERACIONAL 17 T, POTENCIA BRUTA 111 HP - CHI DIURNO. AF_06/2014</t>
  </si>
  <si>
    <t>CAMINHÃO PIPA 10.000 L TRUCADO, PESO BRUTO TOTAL 23.000 KG, CARGA ÚTIL MÁXIMA 15.935 KG, DISTÂNCIA ENTRE EIXOS 4,8 M, POTÊNCIA 230 CV, INCLUSIVE TANQUE DE AÇO PARA TRANSPORTE DE ÁGUA - CHP DIURNO. AF_06/2014</t>
  </si>
  <si>
    <t>COMPACTADOR DE SOLOS DE PERCUSSÃO (SOQUETE) COM MOTOR A GASOLINA 4 TEMPOS, POTÊNCIA 4 CV - CHP DIURNO. AF_08/2015</t>
  </si>
  <si>
    <t>COMPOSIÇÃO Nº 28</t>
  </si>
  <si>
    <t>COMPOSIÇÃO Nº 29</t>
  </si>
  <si>
    <t>CAIXA COLETORA PARA TUBULAÇÃO DIÂMETRO 40 CM TIPO 02</t>
  </si>
  <si>
    <t>Base: (0,99 x 1,65 x 0,10)                                       = 0,17 m³</t>
  </si>
  <si>
    <t>∑                                                                                     = 0,23 m³</t>
  </si>
  <si>
    <r>
      <t xml:space="preserve">(0,50 + 1,50) x 2 x 1,80                                            </t>
    </r>
    <r>
      <rPr>
        <b/>
        <sz val="11"/>
        <color theme="1"/>
        <rFont val="Calibri"/>
        <family val="2"/>
        <scheme val="minor"/>
      </rPr>
      <t>= 7,20 m³</t>
    </r>
  </si>
  <si>
    <r>
      <t xml:space="preserve">(0,99 x 0,50 x 0,10)                                                   = </t>
    </r>
    <r>
      <rPr>
        <b/>
        <sz val="11"/>
        <color theme="1"/>
        <rFont val="Calibri"/>
        <family val="2"/>
        <scheme val="minor"/>
      </rPr>
      <t>0,05 m³</t>
    </r>
  </si>
  <si>
    <r>
      <t xml:space="preserve">(0,99 + 1,65) x 2 x 0,20                                            = </t>
    </r>
    <r>
      <rPr>
        <b/>
        <sz val="11"/>
        <color theme="1"/>
        <rFont val="Calibri"/>
        <family val="2"/>
        <scheme val="minor"/>
      </rPr>
      <t>1,05 m³</t>
    </r>
  </si>
  <si>
    <t>COMPOSIÇÃO Nº 23</t>
  </si>
  <si>
    <t>COMPOSIÇÃO Nº 01</t>
  </si>
  <si>
    <t>COMPOSIÇÃO Nº 14</t>
  </si>
  <si>
    <t>COMPOSIÇÃO Nº 15</t>
  </si>
  <si>
    <t>COMPOSIÇÃO Nº 16</t>
  </si>
  <si>
    <t>COMPOSIÇÃO Nº 17</t>
  </si>
  <si>
    <t>COMPOSIÇÃO Nº 21</t>
  </si>
  <si>
    <t>COMPOSIÇÃO Nº 22</t>
  </si>
</sst>
</file>

<file path=xl/styles.xml><?xml version="1.0" encoding="utf-8"?>
<styleSheet xmlns="http://schemas.openxmlformats.org/spreadsheetml/2006/main">
  <numFmts count="5">
    <numFmt numFmtId="44" formatCode="_-&quot;R$&quot;\ * #,##0.00_-;\-&quot;R$&quot;\ * #,##0.00_-;_-&quot;R$&quot;\ * &quot;-&quot;??_-;_-@_-"/>
    <numFmt numFmtId="164" formatCode="0.000"/>
    <numFmt numFmtId="165" formatCode="0.0"/>
    <numFmt numFmtId="166" formatCode="0.0000"/>
    <numFmt numFmtId="167" formatCode="0.00000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Courier"/>
      <family val="3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1"/>
      <color theme="1"/>
      <name val="Calibri"/>
      <family val="2"/>
    </font>
    <font>
      <b/>
      <sz val="8"/>
      <color indexed="8"/>
      <name val="Courier"/>
      <family val="3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0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 vertical="center" wrapText="1"/>
    </xf>
    <xf numFmtId="0" fontId="3" fillId="0" borderId="1" xfId="0" applyFont="1" applyBorder="1"/>
    <xf numFmtId="44" fontId="2" fillId="3" borderId="1" xfId="0" applyNumberFormat="1" applyFont="1" applyFill="1" applyBorder="1"/>
    <xf numFmtId="0" fontId="7" fillId="0" borderId="0" xfId="0" applyFont="1" applyAlignment="1">
      <alignment horizontal="left" vertical="center"/>
    </xf>
    <xf numFmtId="44" fontId="0" fillId="0" borderId="1" xfId="0" applyNumberFormat="1" applyBorder="1" applyAlignment="1">
      <alignment vertical="center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0" fontId="7" fillId="0" borderId="0" xfId="0" applyFont="1"/>
    <xf numFmtId="0" fontId="1" fillId="0" borderId="0" xfId="0" applyFont="1"/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" fontId="0" fillId="0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2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17" fontId="0" fillId="0" borderId="0" xfId="0" applyNumberForma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2" fontId="0" fillId="0" borderId="0" xfId="0" applyNumberFormat="1" applyBorder="1" applyAlignment="1">
      <alignment horizontal="center"/>
    </xf>
    <xf numFmtId="44" fontId="8" fillId="0" borderId="0" xfId="0" applyNumberFormat="1" applyFont="1" applyFill="1" applyBorder="1"/>
    <xf numFmtId="44" fontId="0" fillId="0" borderId="0" xfId="0" applyNumberFormat="1" applyFill="1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6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 wrapText="1"/>
    </xf>
    <xf numFmtId="44" fontId="0" fillId="0" borderId="6" xfId="0" applyNumberFormat="1" applyBorder="1" applyAlignment="1">
      <alignment vertical="center"/>
    </xf>
    <xf numFmtId="165" fontId="6" fillId="0" borderId="2" xfId="1" applyNumberFormat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left" vertical="center" wrapText="1"/>
    </xf>
    <xf numFmtId="165" fontId="6" fillId="0" borderId="8" xfId="1" applyNumberFormat="1" applyFont="1" applyBorder="1" applyAlignment="1">
      <alignment horizontal="center" vertical="center" wrapText="1"/>
    </xf>
    <xf numFmtId="0" fontId="11" fillId="0" borderId="1" xfId="0" applyFont="1" applyFill="1" applyBorder="1"/>
    <xf numFmtId="44" fontId="0" fillId="0" borderId="3" xfId="0" applyNumberFormat="1" applyBorder="1" applyAlignment="1">
      <alignment vertical="center"/>
    </xf>
    <xf numFmtId="164" fontId="6" fillId="0" borderId="2" xfId="1" applyNumberFormat="1" applyFont="1" applyBorder="1" applyAlignment="1">
      <alignment horizontal="center" vertical="center" wrapText="1"/>
    </xf>
    <xf numFmtId="166" fontId="6" fillId="0" borderId="7" xfId="1" applyNumberFormat="1" applyFont="1" applyBorder="1" applyAlignment="1">
      <alignment horizontal="center"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166" fontId="6" fillId="0" borderId="8" xfId="1" applyNumberFormat="1" applyFont="1" applyBorder="1" applyAlignment="1">
      <alignment horizontal="center" vertical="center" wrapText="1"/>
    </xf>
    <xf numFmtId="166" fontId="6" fillId="0" borderId="1" xfId="1" applyNumberFormat="1" applyFon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left" vertical="center" wrapText="1"/>
    </xf>
    <xf numFmtId="0" fontId="6" fillId="5" borderId="1" xfId="1" applyFont="1" applyFill="1" applyBorder="1" applyAlignment="1">
      <alignment horizontal="center" vertical="center" wrapText="1"/>
    </xf>
    <xf numFmtId="164" fontId="6" fillId="5" borderId="1" xfId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44" fontId="8" fillId="4" borderId="1" xfId="0" applyNumberFormat="1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 wrapText="1"/>
    </xf>
    <xf numFmtId="0" fontId="0" fillId="0" borderId="0" xfId="0" applyAlignment="1"/>
    <xf numFmtId="0" fontId="11" fillId="0" borderId="0" xfId="0" applyFont="1" applyAlignment="1"/>
    <xf numFmtId="0" fontId="0" fillId="0" borderId="0" xfId="0" applyAlignment="1">
      <alignment vertical="center"/>
    </xf>
    <xf numFmtId="167" fontId="0" fillId="0" borderId="1" xfId="0" applyNumberForma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0" fillId="0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166" fontId="0" fillId="0" borderId="1" xfId="0" applyNumberFormat="1" applyBorder="1" applyAlignment="1">
      <alignment horizontal="center" vertical="center"/>
    </xf>
    <xf numFmtId="44" fontId="8" fillId="4" borderId="1" xfId="0" applyNumberFormat="1" applyFont="1" applyFill="1" applyBorder="1" applyAlignment="1">
      <alignment vertical="center"/>
    </xf>
    <xf numFmtId="44" fontId="8" fillId="4" borderId="6" xfId="0" applyNumberFormat="1" applyFont="1" applyFill="1" applyBorder="1" applyAlignment="1">
      <alignment vertical="center"/>
    </xf>
    <xf numFmtId="44" fontId="8" fillId="4" borderId="3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_Pesquisa no referencial 10 de maio de 2013" xfId="1"/>
  </cellStyles>
  <dxfs count="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FFFFE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7"/>
  <sheetViews>
    <sheetView tabSelected="1" view="pageLayout" zoomScaleNormal="100" workbookViewId="0">
      <selection activeCell="E18" sqref="E18"/>
    </sheetView>
  </sheetViews>
  <sheetFormatPr defaultRowHeight="15"/>
  <cols>
    <col min="1" max="1" width="5.140625" customWidth="1"/>
    <col min="3" max="3" width="11.42578125" customWidth="1"/>
    <col min="4" max="4" width="9.140625" hidden="1" customWidth="1"/>
    <col min="5" max="5" width="58.5703125" customWidth="1"/>
    <col min="6" max="6" width="9.140625" bestFit="1" customWidth="1"/>
    <col min="7" max="7" width="8.42578125" customWidth="1"/>
    <col min="8" max="8" width="11.5703125" customWidth="1"/>
    <col min="9" max="9" width="12.140625" customWidth="1"/>
  </cols>
  <sheetData>
    <row r="2" spans="1:9" ht="18.75">
      <c r="A2" s="17" t="s">
        <v>164</v>
      </c>
      <c r="C2" s="18"/>
    </row>
    <row r="3" spans="1:9" ht="18.75">
      <c r="A3" t="s">
        <v>17</v>
      </c>
      <c r="C3" s="18"/>
    </row>
    <row r="4" spans="1:9" ht="6.75" customHeight="1">
      <c r="B4" s="3"/>
      <c r="C4" s="3"/>
      <c r="D4" s="6"/>
      <c r="E4" s="6"/>
      <c r="F4" s="6"/>
      <c r="G4" s="6"/>
      <c r="H4" s="6"/>
      <c r="I4" s="6"/>
    </row>
    <row r="5" spans="1:9" ht="15" customHeight="1">
      <c r="A5" s="81" t="s">
        <v>61</v>
      </c>
      <c r="B5" s="82"/>
      <c r="C5" s="82"/>
      <c r="D5" s="82"/>
      <c r="E5" s="82"/>
      <c r="F5" s="82"/>
      <c r="G5" s="82"/>
      <c r="H5" s="82"/>
      <c r="I5" s="83"/>
    </row>
    <row r="6" spans="1:9" ht="5.25" customHeight="1">
      <c r="B6" s="19"/>
      <c r="C6" s="19"/>
      <c r="D6" s="19"/>
      <c r="E6" s="19"/>
      <c r="F6" s="19"/>
      <c r="G6" s="19"/>
      <c r="H6" s="19"/>
      <c r="I6" s="19"/>
    </row>
    <row r="7" spans="1:9">
      <c r="A7" s="84" t="s">
        <v>18</v>
      </c>
      <c r="B7" s="84" t="s">
        <v>0</v>
      </c>
      <c r="C7" s="84" t="s">
        <v>19</v>
      </c>
      <c r="D7" s="84"/>
      <c r="E7" s="84" t="s">
        <v>1</v>
      </c>
      <c r="F7" s="84" t="s">
        <v>2</v>
      </c>
      <c r="G7" s="84" t="s">
        <v>20</v>
      </c>
      <c r="H7" s="85" t="s">
        <v>124</v>
      </c>
      <c r="I7" s="84" t="s">
        <v>5</v>
      </c>
    </row>
    <row r="8" spans="1:9" ht="33.75" customHeight="1">
      <c r="A8" s="84"/>
      <c r="B8" s="84"/>
      <c r="C8" s="84"/>
      <c r="D8" s="84"/>
      <c r="E8" s="84"/>
      <c r="F8" s="84"/>
      <c r="G8" s="84"/>
      <c r="H8" s="85"/>
      <c r="I8" s="84"/>
    </row>
    <row r="9" spans="1:9" ht="25.5">
      <c r="A9" s="20">
        <v>1</v>
      </c>
      <c r="B9" s="21">
        <v>92727</v>
      </c>
      <c r="C9" s="21" t="s">
        <v>21</v>
      </c>
      <c r="D9" s="22"/>
      <c r="E9" s="23" t="s">
        <v>22</v>
      </c>
      <c r="F9" s="20" t="s">
        <v>23</v>
      </c>
      <c r="G9" s="24">
        <v>0.16</v>
      </c>
      <c r="H9" s="63">
        <v>294</v>
      </c>
      <c r="I9" s="25">
        <f t="shared" ref="I9:I14" si="0">H9*G9</f>
        <v>47.04</v>
      </c>
    </row>
    <row r="10" spans="1:9" ht="38.25">
      <c r="A10" s="20">
        <v>2</v>
      </c>
      <c r="B10" s="21">
        <v>72133</v>
      </c>
      <c r="C10" s="21" t="s">
        <v>21</v>
      </c>
      <c r="D10" s="22"/>
      <c r="E10" s="23" t="s">
        <v>24</v>
      </c>
      <c r="F10" s="20" t="s">
        <v>25</v>
      </c>
      <c r="G10" s="24">
        <v>4.32</v>
      </c>
      <c r="H10" s="63">
        <v>163</v>
      </c>
      <c r="I10" s="25">
        <f t="shared" si="0"/>
        <v>704.16000000000008</v>
      </c>
    </row>
    <row r="11" spans="1:9" ht="63.75">
      <c r="A11" s="20">
        <v>3</v>
      </c>
      <c r="B11" s="21">
        <v>87529</v>
      </c>
      <c r="C11" s="21" t="s">
        <v>21</v>
      </c>
      <c r="D11" s="22"/>
      <c r="E11" s="23" t="s">
        <v>26</v>
      </c>
      <c r="F11" s="20" t="s">
        <v>25</v>
      </c>
      <c r="G11" s="24">
        <v>4.32</v>
      </c>
      <c r="H11" s="63">
        <v>19.21</v>
      </c>
      <c r="I11" s="25">
        <f t="shared" si="0"/>
        <v>82.987200000000016</v>
      </c>
    </row>
    <row r="12" spans="1:9" ht="38.25">
      <c r="A12" s="20">
        <v>4</v>
      </c>
      <c r="B12" s="21">
        <v>87893</v>
      </c>
      <c r="C12" s="21" t="s">
        <v>21</v>
      </c>
      <c r="D12" s="22"/>
      <c r="E12" s="23" t="s">
        <v>27</v>
      </c>
      <c r="F12" s="20" t="s">
        <v>25</v>
      </c>
      <c r="G12" s="24">
        <v>4.32</v>
      </c>
      <c r="H12" s="63">
        <v>4.08</v>
      </c>
      <c r="I12" s="25">
        <f t="shared" si="0"/>
        <v>17.625600000000002</v>
      </c>
    </row>
    <row r="13" spans="1:9">
      <c r="A13" s="20">
        <v>5</v>
      </c>
      <c r="B13" s="21" t="s">
        <v>28</v>
      </c>
      <c r="C13" s="21" t="s">
        <v>21</v>
      </c>
      <c r="D13" s="22"/>
      <c r="E13" s="26" t="s">
        <v>29</v>
      </c>
      <c r="F13" s="20" t="s">
        <v>25</v>
      </c>
      <c r="G13" s="24">
        <v>0.48</v>
      </c>
      <c r="H13" s="63">
        <v>185</v>
      </c>
      <c r="I13" s="25">
        <f t="shared" si="0"/>
        <v>88.8</v>
      </c>
    </row>
    <row r="14" spans="1:9">
      <c r="A14" s="20">
        <v>6</v>
      </c>
      <c r="B14" s="20">
        <v>93360</v>
      </c>
      <c r="C14" s="20" t="s">
        <v>21</v>
      </c>
      <c r="D14" s="22"/>
      <c r="E14" s="26" t="s">
        <v>30</v>
      </c>
      <c r="F14" s="20" t="s">
        <v>23</v>
      </c>
      <c r="G14" s="24">
        <v>1.46</v>
      </c>
      <c r="H14" s="63">
        <v>13.64</v>
      </c>
      <c r="I14" s="25">
        <f t="shared" si="0"/>
        <v>19.914400000000001</v>
      </c>
    </row>
    <row r="15" spans="1:9" ht="5.25" customHeight="1">
      <c r="B15" s="5"/>
      <c r="C15" s="27"/>
      <c r="D15" s="28"/>
      <c r="E15" s="29"/>
      <c r="F15" s="5"/>
      <c r="G15" s="30"/>
      <c r="H15" s="31"/>
      <c r="I15" s="32"/>
    </row>
    <row r="16" spans="1:9">
      <c r="B16" s="5"/>
      <c r="C16" s="5"/>
      <c r="D16" s="5"/>
      <c r="E16" s="5"/>
      <c r="F16" s="5"/>
      <c r="G16" s="5"/>
      <c r="H16" s="45" t="s">
        <v>6</v>
      </c>
      <c r="I16" s="8">
        <f>SUM(I9:I14)</f>
        <v>960.52719999999999</v>
      </c>
    </row>
    <row r="17" spans="1:7">
      <c r="B17" s="33" t="s">
        <v>31</v>
      </c>
      <c r="C17" s="1"/>
      <c r="D17" s="1"/>
      <c r="E17" s="1"/>
      <c r="F17" s="1"/>
      <c r="G17" s="1"/>
    </row>
    <row r="18" spans="1:7" ht="7.5" customHeight="1">
      <c r="B18" s="34"/>
      <c r="C18" s="1"/>
      <c r="D18" s="1"/>
      <c r="E18" s="1"/>
      <c r="F18" s="1"/>
      <c r="G18" s="1"/>
    </row>
    <row r="19" spans="1:7">
      <c r="A19" s="35">
        <v>1</v>
      </c>
      <c r="B19" s="87" t="s">
        <v>32</v>
      </c>
      <c r="C19" s="87"/>
      <c r="D19" s="87"/>
      <c r="E19" s="87"/>
    </row>
    <row r="20" spans="1:7">
      <c r="A20" s="35"/>
      <c r="B20" s="87" t="s">
        <v>33</v>
      </c>
      <c r="C20" s="87"/>
      <c r="D20" s="87"/>
      <c r="E20" s="87"/>
    </row>
    <row r="21" spans="1:7">
      <c r="A21" s="35"/>
      <c r="B21" s="88" t="s">
        <v>34</v>
      </c>
      <c r="C21" s="88"/>
      <c r="D21" s="88"/>
      <c r="E21" s="88"/>
    </row>
    <row r="22" spans="1:7">
      <c r="A22" s="35">
        <v>2</v>
      </c>
      <c r="B22" s="86" t="s">
        <v>35</v>
      </c>
      <c r="C22" s="86"/>
      <c r="D22" s="86"/>
      <c r="E22" s="86"/>
    </row>
    <row r="23" spans="1:7">
      <c r="A23" s="35">
        <v>3</v>
      </c>
      <c r="B23" s="86" t="s">
        <v>35</v>
      </c>
      <c r="C23" s="86"/>
      <c r="D23" s="86"/>
      <c r="E23" s="86"/>
    </row>
    <row r="24" spans="1:7">
      <c r="A24" s="35">
        <v>4</v>
      </c>
      <c r="B24" s="86" t="s">
        <v>35</v>
      </c>
      <c r="C24" s="86"/>
      <c r="D24" s="86"/>
      <c r="E24" s="86"/>
    </row>
    <row r="25" spans="1:7">
      <c r="A25" s="35">
        <v>5</v>
      </c>
      <c r="B25" s="86" t="s">
        <v>36</v>
      </c>
      <c r="C25" s="86"/>
      <c r="D25" s="86"/>
      <c r="E25" s="86"/>
    </row>
    <row r="26" spans="1:7">
      <c r="A26" s="35">
        <v>6</v>
      </c>
      <c r="B26" s="86" t="s">
        <v>37</v>
      </c>
      <c r="C26" s="86"/>
      <c r="D26" s="86"/>
      <c r="E26" s="86"/>
    </row>
    <row r="27" spans="1:7">
      <c r="A27" s="36"/>
    </row>
  </sheetData>
  <mergeCells count="18">
    <mergeCell ref="B25:E25"/>
    <mergeCell ref="B26:E26"/>
    <mergeCell ref="B19:E19"/>
    <mergeCell ref="B20:E20"/>
    <mergeCell ref="B21:E21"/>
    <mergeCell ref="B22:E22"/>
    <mergeCell ref="B23:E23"/>
    <mergeCell ref="B24:E24"/>
    <mergeCell ref="A5:I5"/>
    <mergeCell ref="A7:A8"/>
    <mergeCell ref="B7:B8"/>
    <mergeCell ref="C7:C8"/>
    <mergeCell ref="D7:D8"/>
    <mergeCell ref="E7:E8"/>
    <mergeCell ref="F7:F8"/>
    <mergeCell ref="G7:G8"/>
    <mergeCell ref="H7:H8"/>
    <mergeCell ref="I7:I8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8"/>
  <sheetViews>
    <sheetView view="pageLayout" zoomScaleNormal="100" workbookViewId="0">
      <selection activeCell="D21" sqref="D21"/>
    </sheetView>
  </sheetViews>
  <sheetFormatPr defaultRowHeight="15"/>
  <cols>
    <col min="1" max="1" width="13.5703125" customWidth="1"/>
    <col min="2" max="2" width="12.42578125" customWidth="1"/>
    <col min="3" max="3" width="59.7109375" customWidth="1"/>
    <col min="4" max="4" width="9.140625" bestFit="1" customWidth="1"/>
    <col min="5" max="5" width="13.28515625" customWidth="1"/>
    <col min="6" max="6" width="12" customWidth="1"/>
    <col min="7" max="7" width="12.140625" bestFit="1" customWidth="1"/>
  </cols>
  <sheetData>
    <row r="1" spans="1:7" ht="13.5" customHeight="1">
      <c r="B1" s="6"/>
      <c r="C1" s="6"/>
      <c r="D1" s="6"/>
      <c r="E1" s="6"/>
      <c r="F1" s="6"/>
      <c r="G1" s="6"/>
    </row>
    <row r="2" spans="1:7" ht="15.75" customHeight="1">
      <c r="A2" s="9" t="s">
        <v>82</v>
      </c>
      <c r="B2" s="6"/>
      <c r="C2" s="6"/>
      <c r="D2" s="6"/>
      <c r="E2" s="6"/>
      <c r="F2" s="6"/>
      <c r="G2" s="6"/>
    </row>
    <row r="3" spans="1:7" ht="6" customHeight="1">
      <c r="A3" s="3"/>
      <c r="B3" s="6"/>
      <c r="C3" s="6"/>
      <c r="D3" s="6"/>
      <c r="E3" s="6"/>
      <c r="F3" s="6"/>
      <c r="G3" s="6"/>
    </row>
    <row r="4" spans="1:7" ht="15" customHeight="1">
      <c r="A4" s="93" t="s">
        <v>83</v>
      </c>
      <c r="B4" s="94"/>
      <c r="C4" s="94"/>
      <c r="D4" s="94"/>
      <c r="E4" s="94"/>
      <c r="F4" s="94"/>
      <c r="G4" s="95"/>
    </row>
    <row r="5" spans="1:7" ht="6" customHeight="1">
      <c r="A5" s="4"/>
      <c r="B5" s="4"/>
      <c r="C5" s="4"/>
      <c r="D5" s="4"/>
      <c r="E5" s="4"/>
      <c r="F5" s="4"/>
      <c r="G5" s="4"/>
    </row>
    <row r="6" spans="1:7" ht="15" customHeight="1">
      <c r="A6" s="89" t="s">
        <v>4</v>
      </c>
      <c r="B6" s="89" t="s">
        <v>0</v>
      </c>
      <c r="C6" s="89" t="s">
        <v>1</v>
      </c>
      <c r="D6" s="89" t="s">
        <v>2</v>
      </c>
      <c r="E6" s="89" t="s">
        <v>3</v>
      </c>
      <c r="F6" s="91" t="s">
        <v>124</v>
      </c>
      <c r="G6" s="89" t="s">
        <v>5</v>
      </c>
    </row>
    <row r="7" spans="1:7" ht="18" customHeight="1">
      <c r="A7" s="89"/>
      <c r="B7" s="89"/>
      <c r="C7" s="89"/>
      <c r="D7" s="89"/>
      <c r="E7" s="89"/>
      <c r="F7" s="91"/>
      <c r="G7" s="89"/>
    </row>
    <row r="8" spans="1:7" ht="18" customHeight="1">
      <c r="A8" s="14" t="s">
        <v>64</v>
      </c>
      <c r="B8" s="14">
        <v>12868</v>
      </c>
      <c r="C8" s="15" t="s">
        <v>104</v>
      </c>
      <c r="D8" s="14" t="s">
        <v>47</v>
      </c>
      <c r="E8" s="60">
        <v>20</v>
      </c>
      <c r="F8" s="79">
        <v>14.71</v>
      </c>
      <c r="G8" s="40">
        <f t="shared" ref="G8:G23" si="0">F8*E8</f>
        <v>294.20000000000005</v>
      </c>
    </row>
    <row r="9" spans="1:7" ht="24">
      <c r="A9" s="14" t="s">
        <v>45</v>
      </c>
      <c r="B9" s="14">
        <v>88243</v>
      </c>
      <c r="C9" s="15" t="s">
        <v>75</v>
      </c>
      <c r="D9" s="14" t="s">
        <v>47</v>
      </c>
      <c r="E9" s="60">
        <v>20</v>
      </c>
      <c r="F9" s="79">
        <v>15.2</v>
      </c>
      <c r="G9" s="40">
        <f t="shared" si="0"/>
        <v>304</v>
      </c>
    </row>
    <row r="10" spans="1:7" ht="36">
      <c r="A10" s="14" t="s">
        <v>64</v>
      </c>
      <c r="B10" s="14">
        <v>3989</v>
      </c>
      <c r="C10" s="15" t="s">
        <v>84</v>
      </c>
      <c r="D10" s="14" t="s">
        <v>15</v>
      </c>
      <c r="E10" s="60">
        <v>0.94</v>
      </c>
      <c r="F10" s="78">
        <v>2140</v>
      </c>
      <c r="G10" s="10">
        <f t="shared" si="0"/>
        <v>2011.6</v>
      </c>
    </row>
    <row r="11" spans="1:7" ht="36">
      <c r="A11" s="14" t="s">
        <v>64</v>
      </c>
      <c r="B11" s="14">
        <v>3989</v>
      </c>
      <c r="C11" s="15" t="s">
        <v>85</v>
      </c>
      <c r="D11" s="14" t="s">
        <v>15</v>
      </c>
      <c r="E11" s="60">
        <v>0.19</v>
      </c>
      <c r="F11" s="78">
        <v>2140</v>
      </c>
      <c r="G11" s="10">
        <f t="shared" ref="G11" si="1">F11*E11</f>
        <v>406.6</v>
      </c>
    </row>
    <row r="12" spans="1:7" ht="36">
      <c r="A12" s="14" t="s">
        <v>64</v>
      </c>
      <c r="B12" s="14">
        <v>4377</v>
      </c>
      <c r="C12" s="15" t="s">
        <v>86</v>
      </c>
      <c r="D12" s="14" t="s">
        <v>87</v>
      </c>
      <c r="E12" s="60">
        <v>350</v>
      </c>
      <c r="F12" s="78">
        <v>0.1</v>
      </c>
      <c r="G12" s="10">
        <f t="shared" si="0"/>
        <v>35</v>
      </c>
    </row>
    <row r="13" spans="1:7">
      <c r="A13" s="14" t="s">
        <v>45</v>
      </c>
      <c r="B13" s="14" t="s">
        <v>142</v>
      </c>
      <c r="C13" s="15" t="s">
        <v>88</v>
      </c>
      <c r="D13" s="14" t="s">
        <v>87</v>
      </c>
      <c r="E13" s="60">
        <v>43</v>
      </c>
      <c r="F13" s="78">
        <v>5</v>
      </c>
      <c r="G13" s="10">
        <f t="shared" si="0"/>
        <v>215</v>
      </c>
    </row>
    <row r="14" spans="1:7">
      <c r="A14" s="14" t="s">
        <v>45</v>
      </c>
      <c r="B14" s="14" t="s">
        <v>142</v>
      </c>
      <c r="C14" s="15" t="s">
        <v>89</v>
      </c>
      <c r="D14" s="14" t="s">
        <v>87</v>
      </c>
      <c r="E14" s="60">
        <v>43</v>
      </c>
      <c r="F14" s="78">
        <v>3</v>
      </c>
      <c r="G14" s="10">
        <f t="shared" si="0"/>
        <v>129</v>
      </c>
    </row>
    <row r="15" spans="1:7">
      <c r="A15" s="14" t="s">
        <v>45</v>
      </c>
      <c r="B15" s="14" t="s">
        <v>142</v>
      </c>
      <c r="C15" s="15" t="s">
        <v>90</v>
      </c>
      <c r="D15" s="14" t="s">
        <v>87</v>
      </c>
      <c r="E15" s="60">
        <v>23</v>
      </c>
      <c r="F15" s="78">
        <v>3.5</v>
      </c>
      <c r="G15" s="10">
        <f t="shared" si="0"/>
        <v>80.5</v>
      </c>
    </row>
    <row r="16" spans="1:7">
      <c r="A16" s="14" t="s">
        <v>45</v>
      </c>
      <c r="B16" s="14" t="s">
        <v>142</v>
      </c>
      <c r="C16" s="15" t="s">
        <v>91</v>
      </c>
      <c r="D16" s="14" t="s">
        <v>87</v>
      </c>
      <c r="E16" s="60">
        <v>47</v>
      </c>
      <c r="F16" s="78">
        <v>3.5</v>
      </c>
      <c r="G16" s="10">
        <f t="shared" si="0"/>
        <v>164.5</v>
      </c>
    </row>
    <row r="17" spans="1:7">
      <c r="A17" s="14" t="s">
        <v>92</v>
      </c>
      <c r="B17" s="14" t="s">
        <v>93</v>
      </c>
      <c r="C17" s="15" t="s">
        <v>94</v>
      </c>
      <c r="D17" s="14" t="s">
        <v>87</v>
      </c>
      <c r="E17" s="60">
        <v>22</v>
      </c>
      <c r="F17" s="78">
        <v>15</v>
      </c>
      <c r="G17" s="10">
        <f t="shared" si="0"/>
        <v>330</v>
      </c>
    </row>
    <row r="18" spans="1:7">
      <c r="A18" s="14" t="s">
        <v>92</v>
      </c>
      <c r="B18" s="14" t="s">
        <v>93</v>
      </c>
      <c r="C18" s="15" t="s">
        <v>95</v>
      </c>
      <c r="D18" s="14" t="s">
        <v>87</v>
      </c>
      <c r="E18" s="60">
        <v>9</v>
      </c>
      <c r="F18" s="78">
        <v>25</v>
      </c>
      <c r="G18" s="10">
        <f t="shared" si="0"/>
        <v>225</v>
      </c>
    </row>
    <row r="19" spans="1:7">
      <c r="A19" s="14" t="s">
        <v>92</v>
      </c>
      <c r="B19" s="14" t="s">
        <v>93</v>
      </c>
      <c r="C19" s="15" t="s">
        <v>96</v>
      </c>
      <c r="D19" s="14" t="s">
        <v>87</v>
      </c>
      <c r="E19" s="60">
        <v>12</v>
      </c>
      <c r="F19" s="78">
        <v>40</v>
      </c>
      <c r="G19" s="10">
        <f t="shared" si="0"/>
        <v>480</v>
      </c>
    </row>
    <row r="20" spans="1:7">
      <c r="A20" s="14" t="s">
        <v>92</v>
      </c>
      <c r="B20" s="14" t="s">
        <v>93</v>
      </c>
      <c r="C20" s="15" t="s">
        <v>97</v>
      </c>
      <c r="D20" s="14" t="s">
        <v>98</v>
      </c>
      <c r="E20" s="60">
        <v>7.65</v>
      </c>
      <c r="F20" s="78">
        <v>50</v>
      </c>
      <c r="G20" s="10">
        <f t="shared" si="0"/>
        <v>382.5</v>
      </c>
    </row>
    <row r="21" spans="1:7">
      <c r="A21" s="14" t="s">
        <v>92</v>
      </c>
      <c r="B21" s="14" t="s">
        <v>93</v>
      </c>
      <c r="C21" s="15" t="s">
        <v>99</v>
      </c>
      <c r="D21" s="14" t="s">
        <v>100</v>
      </c>
      <c r="E21" s="60">
        <v>1.4</v>
      </c>
      <c r="F21" s="78">
        <v>50</v>
      </c>
      <c r="G21" s="10">
        <f t="shared" si="0"/>
        <v>70</v>
      </c>
    </row>
    <row r="22" spans="1:7">
      <c r="A22" s="14" t="s">
        <v>92</v>
      </c>
      <c r="B22" s="14" t="s">
        <v>93</v>
      </c>
      <c r="C22" s="15" t="s">
        <v>101</v>
      </c>
      <c r="D22" s="14" t="s">
        <v>87</v>
      </c>
      <c r="E22" s="60">
        <v>5</v>
      </c>
      <c r="F22" s="78">
        <v>236.4</v>
      </c>
      <c r="G22" s="10">
        <f t="shared" si="0"/>
        <v>1182</v>
      </c>
    </row>
    <row r="23" spans="1:7" ht="24">
      <c r="A23" s="14" t="s">
        <v>45</v>
      </c>
      <c r="B23" s="14">
        <v>73631</v>
      </c>
      <c r="C23" s="15" t="s">
        <v>143</v>
      </c>
      <c r="D23" s="14" t="s">
        <v>100</v>
      </c>
      <c r="E23" s="60">
        <v>12.96</v>
      </c>
      <c r="F23" s="78">
        <v>190</v>
      </c>
      <c r="G23" s="10">
        <f t="shared" si="0"/>
        <v>2462.4</v>
      </c>
    </row>
    <row r="24" spans="1:7" ht="6" customHeight="1"/>
    <row r="25" spans="1:7">
      <c r="F25" s="7" t="s">
        <v>6</v>
      </c>
      <c r="G25" s="8">
        <f>SUM(G8:G23)</f>
        <v>8772.2999999999993</v>
      </c>
    </row>
    <row r="26" spans="1:7" ht="6.75" customHeight="1"/>
    <row r="27" spans="1:7">
      <c r="A27" s="62"/>
    </row>
    <row r="28" spans="1:7">
      <c r="A28" s="62"/>
    </row>
  </sheetData>
  <mergeCells count="8">
    <mergeCell ref="A4:G4"/>
    <mergeCell ref="A6:A7"/>
    <mergeCell ref="B6:B7"/>
    <mergeCell ref="C6:C7"/>
    <mergeCell ref="D6:D7"/>
    <mergeCell ref="E6:E7"/>
    <mergeCell ref="F6:F7"/>
    <mergeCell ref="G6:G7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28"/>
  <sheetViews>
    <sheetView view="pageLayout" zoomScaleNormal="100" workbookViewId="0">
      <selection activeCell="F27" sqref="F27"/>
    </sheetView>
  </sheetViews>
  <sheetFormatPr defaultRowHeight="15"/>
  <cols>
    <col min="1" max="1" width="13.5703125" customWidth="1"/>
    <col min="2" max="2" width="11.140625" customWidth="1"/>
    <col min="3" max="3" width="59.7109375" customWidth="1"/>
    <col min="4" max="4" width="9.140625" bestFit="1" customWidth="1"/>
    <col min="5" max="5" width="13.28515625" customWidth="1"/>
    <col min="6" max="6" width="12.5703125" customWidth="1"/>
    <col min="7" max="7" width="13.28515625" bestFit="1" customWidth="1"/>
  </cols>
  <sheetData>
    <row r="1" spans="1:7" ht="13.5" customHeight="1">
      <c r="B1" s="6"/>
      <c r="C1" s="6"/>
      <c r="D1" s="6"/>
      <c r="E1" s="6"/>
      <c r="F1" s="6"/>
      <c r="G1" s="6"/>
    </row>
    <row r="2" spans="1:7" ht="15.75" customHeight="1">
      <c r="A2" s="9" t="s">
        <v>106</v>
      </c>
      <c r="B2" s="6"/>
      <c r="C2" s="6"/>
      <c r="D2" s="6"/>
      <c r="E2" s="6"/>
      <c r="F2" s="6"/>
      <c r="G2" s="6"/>
    </row>
    <row r="3" spans="1:7" ht="6" customHeight="1">
      <c r="A3" s="3"/>
      <c r="B3" s="6"/>
      <c r="C3" s="6"/>
      <c r="D3" s="6"/>
      <c r="E3" s="6"/>
      <c r="F3" s="6"/>
      <c r="G3" s="6"/>
    </row>
    <row r="4" spans="1:7" ht="15" customHeight="1">
      <c r="A4" s="61" t="s">
        <v>102</v>
      </c>
      <c r="B4" s="57"/>
      <c r="C4" s="57"/>
      <c r="D4" s="57"/>
      <c r="E4" s="57"/>
      <c r="F4" s="57"/>
      <c r="G4" s="58"/>
    </row>
    <row r="5" spans="1:7" ht="6.75" customHeight="1">
      <c r="A5" s="4"/>
      <c r="B5" s="4"/>
      <c r="C5" s="4"/>
      <c r="D5" s="4"/>
      <c r="E5" s="4"/>
      <c r="F5" s="4"/>
      <c r="G5" s="4"/>
    </row>
    <row r="6" spans="1:7" ht="15" customHeight="1">
      <c r="A6" s="90" t="s">
        <v>4</v>
      </c>
      <c r="B6" s="90" t="s">
        <v>0</v>
      </c>
      <c r="C6" s="90" t="s">
        <v>1</v>
      </c>
      <c r="D6" s="90" t="s">
        <v>2</v>
      </c>
      <c r="E6" s="90" t="s">
        <v>3</v>
      </c>
      <c r="F6" s="91" t="s">
        <v>124</v>
      </c>
      <c r="G6" s="90" t="s">
        <v>5</v>
      </c>
    </row>
    <row r="7" spans="1:7" ht="18" customHeight="1">
      <c r="A7" s="96"/>
      <c r="B7" s="96"/>
      <c r="C7" s="96"/>
      <c r="D7" s="96"/>
      <c r="E7" s="96"/>
      <c r="F7" s="91"/>
      <c r="G7" s="96"/>
    </row>
    <row r="8" spans="1:7" ht="18" customHeight="1">
      <c r="A8" s="14" t="s">
        <v>64</v>
      </c>
      <c r="B8" s="14">
        <v>12868</v>
      </c>
      <c r="C8" s="15" t="s">
        <v>104</v>
      </c>
      <c r="D8" s="14" t="s">
        <v>47</v>
      </c>
      <c r="E8" s="60">
        <v>20</v>
      </c>
      <c r="F8" s="79">
        <v>14.71</v>
      </c>
      <c r="G8" s="40">
        <f t="shared" ref="G8:G23" si="0">F8*E8</f>
        <v>294.20000000000005</v>
      </c>
    </row>
    <row r="9" spans="1:7" ht="24">
      <c r="A9" s="14" t="s">
        <v>45</v>
      </c>
      <c r="B9" s="14">
        <v>88243</v>
      </c>
      <c r="C9" s="15" t="s">
        <v>75</v>
      </c>
      <c r="D9" s="14" t="s">
        <v>47</v>
      </c>
      <c r="E9" s="60">
        <v>20</v>
      </c>
      <c r="F9" s="79">
        <v>15.2</v>
      </c>
      <c r="G9" s="40">
        <f t="shared" si="0"/>
        <v>304</v>
      </c>
    </row>
    <row r="10" spans="1:7" ht="36">
      <c r="A10" s="14" t="s">
        <v>64</v>
      </c>
      <c r="B10" s="14">
        <v>3989</v>
      </c>
      <c r="C10" s="15" t="s">
        <v>84</v>
      </c>
      <c r="D10" s="14" t="s">
        <v>15</v>
      </c>
      <c r="E10" s="60">
        <v>1.25</v>
      </c>
      <c r="F10" s="78">
        <v>2140</v>
      </c>
      <c r="G10" s="10">
        <f t="shared" si="0"/>
        <v>2675</v>
      </c>
    </row>
    <row r="11" spans="1:7" ht="36">
      <c r="A11" s="14" t="s">
        <v>64</v>
      </c>
      <c r="B11" s="14">
        <v>3989</v>
      </c>
      <c r="C11" s="15" t="s">
        <v>85</v>
      </c>
      <c r="D11" s="14" t="s">
        <v>15</v>
      </c>
      <c r="E11" s="60">
        <v>0.19</v>
      </c>
      <c r="F11" s="78">
        <v>2140</v>
      </c>
      <c r="G11" s="10">
        <f t="shared" si="0"/>
        <v>406.6</v>
      </c>
    </row>
    <row r="12" spans="1:7" ht="36">
      <c r="A12" s="14" t="s">
        <v>64</v>
      </c>
      <c r="B12" s="14">
        <v>4377</v>
      </c>
      <c r="C12" s="15" t="s">
        <v>86</v>
      </c>
      <c r="D12" s="14" t="s">
        <v>87</v>
      </c>
      <c r="E12" s="60">
        <v>350</v>
      </c>
      <c r="F12" s="78">
        <v>0.1</v>
      </c>
      <c r="G12" s="10">
        <f t="shared" si="0"/>
        <v>35</v>
      </c>
    </row>
    <row r="13" spans="1:7" ht="24">
      <c r="A13" s="14" t="s">
        <v>45</v>
      </c>
      <c r="B13" s="14" t="s">
        <v>142</v>
      </c>
      <c r="C13" s="15" t="s">
        <v>88</v>
      </c>
      <c r="D13" s="14" t="s">
        <v>87</v>
      </c>
      <c r="E13" s="60">
        <v>61</v>
      </c>
      <c r="F13" s="78">
        <v>5</v>
      </c>
      <c r="G13" s="10">
        <f t="shared" si="0"/>
        <v>305</v>
      </c>
    </row>
    <row r="14" spans="1:7" ht="24">
      <c r="A14" s="14" t="s">
        <v>45</v>
      </c>
      <c r="B14" s="14" t="s">
        <v>142</v>
      </c>
      <c r="C14" s="15" t="s">
        <v>89</v>
      </c>
      <c r="D14" s="14" t="s">
        <v>87</v>
      </c>
      <c r="E14" s="60">
        <v>33</v>
      </c>
      <c r="F14" s="78">
        <v>3</v>
      </c>
      <c r="G14" s="10">
        <f t="shared" si="0"/>
        <v>99</v>
      </c>
    </row>
    <row r="15" spans="1:7" ht="24">
      <c r="A15" s="14" t="s">
        <v>45</v>
      </c>
      <c r="B15" s="14" t="s">
        <v>142</v>
      </c>
      <c r="C15" s="15" t="s">
        <v>90</v>
      </c>
      <c r="D15" s="14" t="s">
        <v>87</v>
      </c>
      <c r="E15" s="60">
        <v>16</v>
      </c>
      <c r="F15" s="78">
        <v>3.5</v>
      </c>
      <c r="G15" s="10">
        <f t="shared" si="0"/>
        <v>56</v>
      </c>
    </row>
    <row r="16" spans="1:7" ht="24">
      <c r="A16" s="14" t="s">
        <v>45</v>
      </c>
      <c r="B16" s="14" t="s">
        <v>142</v>
      </c>
      <c r="C16" s="15" t="s">
        <v>91</v>
      </c>
      <c r="D16" s="14" t="s">
        <v>87</v>
      </c>
      <c r="E16" s="60">
        <v>51</v>
      </c>
      <c r="F16" s="78">
        <v>3.5</v>
      </c>
      <c r="G16" s="10">
        <f t="shared" si="0"/>
        <v>178.5</v>
      </c>
    </row>
    <row r="17" spans="1:7">
      <c r="A17" s="14" t="s">
        <v>92</v>
      </c>
      <c r="B17" s="14" t="s">
        <v>93</v>
      </c>
      <c r="C17" s="15" t="s">
        <v>94</v>
      </c>
      <c r="D17" s="14" t="s">
        <v>87</v>
      </c>
      <c r="E17" s="60">
        <v>30</v>
      </c>
      <c r="F17" s="78">
        <v>15</v>
      </c>
      <c r="G17" s="10">
        <f t="shared" si="0"/>
        <v>450</v>
      </c>
    </row>
    <row r="18" spans="1:7">
      <c r="A18" s="14" t="s">
        <v>92</v>
      </c>
      <c r="B18" s="14" t="s">
        <v>93</v>
      </c>
      <c r="C18" s="15" t="s">
        <v>95</v>
      </c>
      <c r="D18" s="14" t="s">
        <v>87</v>
      </c>
      <c r="E18" s="60">
        <v>9</v>
      </c>
      <c r="F18" s="78">
        <v>25</v>
      </c>
      <c r="G18" s="10">
        <f t="shared" si="0"/>
        <v>225</v>
      </c>
    </row>
    <row r="19" spans="1:7">
      <c r="A19" s="14" t="s">
        <v>92</v>
      </c>
      <c r="B19" s="14" t="s">
        <v>93</v>
      </c>
      <c r="C19" s="15" t="s">
        <v>96</v>
      </c>
      <c r="D19" s="14" t="s">
        <v>87</v>
      </c>
      <c r="E19" s="60">
        <v>29</v>
      </c>
      <c r="F19" s="78">
        <v>40</v>
      </c>
      <c r="G19" s="10">
        <f t="shared" si="0"/>
        <v>1160</v>
      </c>
    </row>
    <row r="20" spans="1:7">
      <c r="A20" s="14" t="s">
        <v>92</v>
      </c>
      <c r="B20" s="14" t="s">
        <v>93</v>
      </c>
      <c r="C20" s="15" t="s">
        <v>97</v>
      </c>
      <c r="D20" s="14" t="s">
        <v>98</v>
      </c>
      <c r="E20" s="60">
        <v>8.75</v>
      </c>
      <c r="F20" s="78">
        <v>10</v>
      </c>
      <c r="G20" s="10">
        <f t="shared" si="0"/>
        <v>87.5</v>
      </c>
    </row>
    <row r="21" spans="1:7">
      <c r="A21" s="14" t="s">
        <v>92</v>
      </c>
      <c r="B21" s="14" t="s">
        <v>93</v>
      </c>
      <c r="C21" s="15" t="s">
        <v>99</v>
      </c>
      <c r="D21" s="14" t="s">
        <v>100</v>
      </c>
      <c r="E21" s="60">
        <v>2.1</v>
      </c>
      <c r="F21" s="78">
        <v>50</v>
      </c>
      <c r="G21" s="10">
        <f t="shared" si="0"/>
        <v>105</v>
      </c>
    </row>
    <row r="22" spans="1:7">
      <c r="A22" s="14" t="s">
        <v>92</v>
      </c>
      <c r="B22" s="14" t="s">
        <v>93</v>
      </c>
      <c r="C22" s="15" t="s">
        <v>101</v>
      </c>
      <c r="D22" s="14" t="s">
        <v>87</v>
      </c>
      <c r="E22" s="60">
        <v>8</v>
      </c>
      <c r="F22" s="78">
        <v>236.4</v>
      </c>
      <c r="G22" s="10">
        <f t="shared" si="0"/>
        <v>1891.2</v>
      </c>
    </row>
    <row r="23" spans="1:7" ht="24">
      <c r="A23" s="14" t="s">
        <v>45</v>
      </c>
      <c r="B23" s="14">
        <v>73631</v>
      </c>
      <c r="C23" s="15" t="s">
        <v>143</v>
      </c>
      <c r="D23" s="14" t="s">
        <v>100</v>
      </c>
      <c r="E23" s="60">
        <v>26.75</v>
      </c>
      <c r="F23" s="78">
        <v>110</v>
      </c>
      <c r="G23" s="10">
        <f t="shared" si="0"/>
        <v>2942.5</v>
      </c>
    </row>
    <row r="24" spans="1:7" ht="6.75" customHeight="1"/>
    <row r="25" spans="1:7">
      <c r="F25" s="7" t="s">
        <v>6</v>
      </c>
      <c r="G25" s="8">
        <f>SUM(G8:G23)</f>
        <v>11214.5</v>
      </c>
    </row>
    <row r="26" spans="1:7" ht="6.75" customHeight="1"/>
    <row r="27" spans="1:7" ht="15" customHeight="1">
      <c r="A27" s="6"/>
    </row>
    <row r="28" spans="1:7">
      <c r="A28" s="6"/>
    </row>
  </sheetData>
  <mergeCells count="7">
    <mergeCell ref="F6:F7"/>
    <mergeCell ref="G6:G7"/>
    <mergeCell ref="A6:A7"/>
    <mergeCell ref="B6:B7"/>
    <mergeCell ref="C6:C7"/>
    <mergeCell ref="D6:D7"/>
    <mergeCell ref="E6:E7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8"/>
  <sheetViews>
    <sheetView view="pageLayout" zoomScaleNormal="100" workbookViewId="0">
      <selection activeCell="D19" sqref="D19"/>
    </sheetView>
  </sheetViews>
  <sheetFormatPr defaultRowHeight="15"/>
  <cols>
    <col min="1" max="1" width="12.85546875" customWidth="1"/>
    <col min="2" max="2" width="11.5703125" customWidth="1"/>
    <col min="3" max="3" width="59.7109375" customWidth="1"/>
    <col min="4" max="4" width="9.140625" bestFit="1" customWidth="1"/>
    <col min="5" max="5" width="10.85546875" customWidth="1"/>
    <col min="6" max="6" width="12" customWidth="1"/>
    <col min="7" max="7" width="13.140625" customWidth="1"/>
  </cols>
  <sheetData>
    <row r="1" spans="1:7" ht="13.5" customHeight="1">
      <c r="B1" s="6"/>
      <c r="C1" s="6"/>
      <c r="D1" s="6"/>
      <c r="E1" s="6"/>
      <c r="F1" s="6"/>
      <c r="G1" s="6"/>
    </row>
    <row r="2" spans="1:7" ht="15.75" customHeight="1">
      <c r="A2" s="9" t="s">
        <v>107</v>
      </c>
      <c r="B2" s="6"/>
      <c r="C2" s="6"/>
      <c r="D2" s="6"/>
      <c r="E2" s="6"/>
      <c r="F2" s="6"/>
      <c r="G2" s="6"/>
    </row>
    <row r="3" spans="1:7" ht="6" customHeight="1">
      <c r="A3" s="3"/>
      <c r="B3" s="6"/>
      <c r="C3" s="6"/>
      <c r="D3" s="6"/>
      <c r="E3" s="6"/>
      <c r="F3" s="6"/>
      <c r="G3" s="6"/>
    </row>
    <row r="4" spans="1:7" ht="15" customHeight="1">
      <c r="A4" s="61" t="s">
        <v>103</v>
      </c>
      <c r="B4" s="57"/>
      <c r="C4" s="57"/>
      <c r="D4" s="57"/>
      <c r="E4" s="57"/>
      <c r="F4" s="57"/>
      <c r="G4" s="58"/>
    </row>
    <row r="5" spans="1:7" ht="6.75" customHeight="1">
      <c r="A5" s="4"/>
      <c r="B5" s="4"/>
      <c r="C5" s="4"/>
      <c r="D5" s="4"/>
      <c r="E5" s="4"/>
      <c r="F5" s="4"/>
      <c r="G5" s="4"/>
    </row>
    <row r="6" spans="1:7" ht="15" customHeight="1">
      <c r="A6" s="90" t="s">
        <v>4</v>
      </c>
      <c r="B6" s="90" t="s">
        <v>0</v>
      </c>
      <c r="C6" s="90" t="s">
        <v>1</v>
      </c>
      <c r="D6" s="90" t="s">
        <v>2</v>
      </c>
      <c r="E6" s="90" t="s">
        <v>3</v>
      </c>
      <c r="F6" s="91" t="s">
        <v>124</v>
      </c>
      <c r="G6" s="90" t="s">
        <v>5</v>
      </c>
    </row>
    <row r="7" spans="1:7" ht="18" customHeight="1">
      <c r="A7" s="96"/>
      <c r="B7" s="96"/>
      <c r="C7" s="96"/>
      <c r="D7" s="96"/>
      <c r="E7" s="96"/>
      <c r="F7" s="91"/>
      <c r="G7" s="96"/>
    </row>
    <row r="8" spans="1:7" ht="18" customHeight="1">
      <c r="A8" s="14" t="s">
        <v>64</v>
      </c>
      <c r="B8" s="14">
        <v>12868</v>
      </c>
      <c r="C8" s="15" t="s">
        <v>104</v>
      </c>
      <c r="D8" s="14" t="s">
        <v>47</v>
      </c>
      <c r="E8" s="60">
        <v>20</v>
      </c>
      <c r="F8" s="79">
        <v>14.71</v>
      </c>
      <c r="G8" s="40">
        <f t="shared" ref="G8:G23" si="0">F8*E8</f>
        <v>294.20000000000005</v>
      </c>
    </row>
    <row r="9" spans="1:7" ht="24">
      <c r="A9" s="14" t="s">
        <v>45</v>
      </c>
      <c r="B9" s="14">
        <v>88243</v>
      </c>
      <c r="C9" s="15" t="s">
        <v>75</v>
      </c>
      <c r="D9" s="14" t="s">
        <v>47</v>
      </c>
      <c r="E9" s="60">
        <v>20</v>
      </c>
      <c r="F9" s="79">
        <v>15.2</v>
      </c>
      <c r="G9" s="40">
        <f t="shared" si="0"/>
        <v>304</v>
      </c>
    </row>
    <row r="10" spans="1:7" ht="36">
      <c r="A10" s="14" t="s">
        <v>64</v>
      </c>
      <c r="B10" s="14">
        <v>3989</v>
      </c>
      <c r="C10" s="15" t="s">
        <v>84</v>
      </c>
      <c r="D10" s="14" t="s">
        <v>15</v>
      </c>
      <c r="E10" s="60">
        <v>1.46</v>
      </c>
      <c r="F10" s="78">
        <v>2140</v>
      </c>
      <c r="G10" s="10">
        <f t="shared" si="0"/>
        <v>3124.4</v>
      </c>
    </row>
    <row r="11" spans="1:7" ht="36">
      <c r="A11" s="14" t="s">
        <v>64</v>
      </c>
      <c r="B11" s="14">
        <v>3989</v>
      </c>
      <c r="C11" s="15" t="s">
        <v>85</v>
      </c>
      <c r="D11" s="14" t="s">
        <v>15</v>
      </c>
      <c r="E11" s="60">
        <v>0.19</v>
      </c>
      <c r="F11" s="78">
        <v>2140</v>
      </c>
      <c r="G11" s="10">
        <f t="shared" si="0"/>
        <v>406.6</v>
      </c>
    </row>
    <row r="12" spans="1:7" ht="36">
      <c r="A12" s="14" t="s">
        <v>64</v>
      </c>
      <c r="B12" s="14">
        <v>4377</v>
      </c>
      <c r="C12" s="15" t="s">
        <v>86</v>
      </c>
      <c r="D12" s="14" t="s">
        <v>87</v>
      </c>
      <c r="E12" s="60">
        <v>350</v>
      </c>
      <c r="F12" s="78">
        <v>0.1</v>
      </c>
      <c r="G12" s="10">
        <f t="shared" si="0"/>
        <v>35</v>
      </c>
    </row>
    <row r="13" spans="1:7">
      <c r="A13" s="14" t="s">
        <v>45</v>
      </c>
      <c r="B13" s="14" t="s">
        <v>142</v>
      </c>
      <c r="C13" s="15" t="s">
        <v>88</v>
      </c>
      <c r="D13" s="14" t="s">
        <v>87</v>
      </c>
      <c r="E13" s="60">
        <v>48</v>
      </c>
      <c r="F13" s="78">
        <v>5</v>
      </c>
      <c r="G13" s="10">
        <f t="shared" si="0"/>
        <v>240</v>
      </c>
    </row>
    <row r="14" spans="1:7">
      <c r="A14" s="14" t="s">
        <v>45</v>
      </c>
      <c r="B14" s="14" t="s">
        <v>142</v>
      </c>
      <c r="C14" s="15" t="s">
        <v>89</v>
      </c>
      <c r="D14" s="14" t="s">
        <v>87</v>
      </c>
      <c r="E14" s="60">
        <v>21</v>
      </c>
      <c r="F14" s="78">
        <v>3</v>
      </c>
      <c r="G14" s="10">
        <f t="shared" si="0"/>
        <v>63</v>
      </c>
    </row>
    <row r="15" spans="1:7">
      <c r="A15" s="14" t="s">
        <v>45</v>
      </c>
      <c r="B15" s="14" t="s">
        <v>142</v>
      </c>
      <c r="C15" s="15" t="s">
        <v>90</v>
      </c>
      <c r="D15" s="14" t="s">
        <v>87</v>
      </c>
      <c r="E15" s="60">
        <v>36</v>
      </c>
      <c r="F15" s="78">
        <v>3.5</v>
      </c>
      <c r="G15" s="10">
        <f t="shared" si="0"/>
        <v>126</v>
      </c>
    </row>
    <row r="16" spans="1:7">
      <c r="A16" s="14" t="s">
        <v>45</v>
      </c>
      <c r="B16" s="14" t="s">
        <v>142</v>
      </c>
      <c r="C16" s="15" t="s">
        <v>91</v>
      </c>
      <c r="D16" s="14" t="s">
        <v>87</v>
      </c>
      <c r="E16" s="60">
        <v>56</v>
      </c>
      <c r="F16" s="78">
        <v>3.5</v>
      </c>
      <c r="G16" s="10">
        <f t="shared" si="0"/>
        <v>196</v>
      </c>
    </row>
    <row r="17" spans="1:7">
      <c r="A17" s="14" t="s">
        <v>92</v>
      </c>
      <c r="B17" s="14" t="s">
        <v>93</v>
      </c>
      <c r="C17" s="15" t="s">
        <v>94</v>
      </c>
      <c r="D17" s="14" t="s">
        <v>87</v>
      </c>
      <c r="E17" s="60">
        <v>17</v>
      </c>
      <c r="F17" s="78">
        <v>15</v>
      </c>
      <c r="G17" s="10">
        <f t="shared" si="0"/>
        <v>255</v>
      </c>
    </row>
    <row r="18" spans="1:7">
      <c r="A18" s="14" t="s">
        <v>92</v>
      </c>
      <c r="B18" s="14" t="s">
        <v>93</v>
      </c>
      <c r="C18" s="15" t="s">
        <v>95</v>
      </c>
      <c r="D18" s="14" t="s">
        <v>87</v>
      </c>
      <c r="E18" s="60">
        <v>12</v>
      </c>
      <c r="F18" s="78">
        <v>25</v>
      </c>
      <c r="G18" s="10">
        <f t="shared" si="0"/>
        <v>300</v>
      </c>
    </row>
    <row r="19" spans="1:7">
      <c r="A19" s="14" t="s">
        <v>92</v>
      </c>
      <c r="B19" s="14" t="s">
        <v>93</v>
      </c>
      <c r="C19" s="15" t="s">
        <v>96</v>
      </c>
      <c r="D19" s="14" t="s">
        <v>87</v>
      </c>
      <c r="E19" s="60">
        <v>38</v>
      </c>
      <c r="F19" s="78">
        <v>40</v>
      </c>
      <c r="G19" s="10">
        <f t="shared" si="0"/>
        <v>1520</v>
      </c>
    </row>
    <row r="20" spans="1:7">
      <c r="A20" s="14" t="s">
        <v>92</v>
      </c>
      <c r="B20" s="14" t="s">
        <v>93</v>
      </c>
      <c r="C20" s="15" t="s">
        <v>97</v>
      </c>
      <c r="D20" s="14" t="s">
        <v>98</v>
      </c>
      <c r="E20" s="60">
        <v>9.6</v>
      </c>
      <c r="F20" s="78">
        <v>10</v>
      </c>
      <c r="G20" s="10">
        <f t="shared" si="0"/>
        <v>96</v>
      </c>
    </row>
    <row r="21" spans="1:7">
      <c r="A21" s="14" t="s">
        <v>92</v>
      </c>
      <c r="B21" s="14" t="s">
        <v>93</v>
      </c>
      <c r="C21" s="15" t="s">
        <v>99</v>
      </c>
      <c r="D21" s="14" t="s">
        <v>100</v>
      </c>
      <c r="E21" s="60">
        <v>2.8</v>
      </c>
      <c r="F21" s="78">
        <v>50</v>
      </c>
      <c r="G21" s="10">
        <f t="shared" si="0"/>
        <v>140</v>
      </c>
    </row>
    <row r="22" spans="1:7">
      <c r="A22" s="14" t="s">
        <v>92</v>
      </c>
      <c r="B22" s="14" t="s">
        <v>93</v>
      </c>
      <c r="C22" s="15" t="s">
        <v>101</v>
      </c>
      <c r="D22" s="14" t="s">
        <v>87</v>
      </c>
      <c r="E22" s="60">
        <v>8</v>
      </c>
      <c r="F22" s="78">
        <v>236.4</v>
      </c>
      <c r="G22" s="10">
        <f t="shared" si="0"/>
        <v>1891.2</v>
      </c>
    </row>
    <row r="23" spans="1:7" ht="24">
      <c r="A23" s="14" t="s">
        <v>45</v>
      </c>
      <c r="B23" s="14">
        <v>73631</v>
      </c>
      <c r="C23" s="15" t="s">
        <v>143</v>
      </c>
      <c r="D23" s="14" t="s">
        <v>100</v>
      </c>
      <c r="E23" s="60">
        <v>36.549999999999997</v>
      </c>
      <c r="F23" s="78">
        <v>110</v>
      </c>
      <c r="G23" s="10">
        <f t="shared" si="0"/>
        <v>4020.4999999999995</v>
      </c>
    </row>
    <row r="24" spans="1:7" ht="5.25" customHeight="1"/>
    <row r="25" spans="1:7">
      <c r="F25" s="7" t="s">
        <v>6</v>
      </c>
      <c r="G25" s="8">
        <f>SUM(G8:G23)</f>
        <v>13011.900000000001</v>
      </c>
    </row>
    <row r="26" spans="1:7" ht="6.75" customHeight="1"/>
    <row r="27" spans="1:7" ht="15" customHeight="1">
      <c r="A27" s="6"/>
    </row>
    <row r="28" spans="1:7">
      <c r="A28" s="6"/>
    </row>
  </sheetData>
  <mergeCells count="7">
    <mergeCell ref="G6:G7"/>
    <mergeCell ref="A6:A7"/>
    <mergeCell ref="B6:B7"/>
    <mergeCell ref="C6:C7"/>
    <mergeCell ref="D6:D7"/>
    <mergeCell ref="E6:E7"/>
    <mergeCell ref="F6:F7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13"/>
  <sheetViews>
    <sheetView view="pageLayout" zoomScaleNormal="100" workbookViewId="0">
      <selection activeCell="G18" sqref="G18"/>
    </sheetView>
  </sheetViews>
  <sheetFormatPr defaultRowHeight="15"/>
  <cols>
    <col min="1" max="1" width="12.85546875" customWidth="1"/>
    <col min="2" max="2" width="11.28515625" customWidth="1"/>
    <col min="3" max="3" width="61" customWidth="1"/>
    <col min="4" max="4" width="9.140625" bestFit="1" customWidth="1"/>
    <col min="5" max="5" width="13.85546875" customWidth="1"/>
    <col min="6" max="6" width="12.5703125" customWidth="1"/>
    <col min="7" max="7" width="10.5703125" customWidth="1"/>
  </cols>
  <sheetData>
    <row r="1" spans="1:7" ht="13.5" customHeight="1">
      <c r="B1" s="6"/>
      <c r="C1" s="6"/>
      <c r="D1" s="6"/>
      <c r="E1" s="6"/>
      <c r="F1" s="6"/>
      <c r="G1" s="6"/>
    </row>
    <row r="2" spans="1:7" ht="15.75" customHeight="1">
      <c r="A2" s="9" t="s">
        <v>105</v>
      </c>
      <c r="B2" s="6"/>
      <c r="C2" s="6"/>
      <c r="D2" s="6"/>
      <c r="E2" s="6"/>
      <c r="F2" s="6"/>
      <c r="G2" s="6"/>
    </row>
    <row r="3" spans="1:7" ht="5.25" customHeight="1">
      <c r="A3" s="3"/>
      <c r="B3" s="6"/>
      <c r="C3" s="6"/>
      <c r="D3" s="6"/>
      <c r="E3" s="6"/>
      <c r="F3" s="6"/>
      <c r="G3" s="6"/>
    </row>
    <row r="4" spans="1:7" ht="15" customHeight="1">
      <c r="A4" s="81" t="s">
        <v>13</v>
      </c>
      <c r="B4" s="82"/>
      <c r="C4" s="82"/>
      <c r="D4" s="82"/>
      <c r="E4" s="82"/>
      <c r="F4" s="82"/>
      <c r="G4" s="83"/>
    </row>
    <row r="5" spans="1:7" ht="5.25" customHeight="1">
      <c r="A5" s="4"/>
      <c r="B5" s="4"/>
      <c r="C5" s="4"/>
      <c r="D5" s="4"/>
      <c r="E5" s="4"/>
      <c r="F5" s="4"/>
      <c r="G5" s="4"/>
    </row>
    <row r="6" spans="1:7" ht="15" customHeight="1">
      <c r="A6" s="89" t="s">
        <v>4</v>
      </c>
      <c r="B6" s="89" t="s">
        <v>0</v>
      </c>
      <c r="C6" s="89" t="s">
        <v>1</v>
      </c>
      <c r="D6" s="89" t="s">
        <v>2</v>
      </c>
      <c r="E6" s="89" t="s">
        <v>3</v>
      </c>
      <c r="F6" s="91" t="s">
        <v>124</v>
      </c>
      <c r="G6" s="89" t="s">
        <v>5</v>
      </c>
    </row>
    <row r="7" spans="1:7">
      <c r="A7" s="90"/>
      <c r="B7" s="90"/>
      <c r="C7" s="90"/>
      <c r="D7" s="90"/>
      <c r="E7" s="90"/>
      <c r="F7" s="91"/>
      <c r="G7" s="90"/>
    </row>
    <row r="8" spans="1:7" ht="24">
      <c r="A8" s="11" t="s">
        <v>7</v>
      </c>
      <c r="B8" s="12">
        <v>90106</v>
      </c>
      <c r="C8" s="11" t="s">
        <v>14</v>
      </c>
      <c r="D8" s="12" t="s">
        <v>15</v>
      </c>
      <c r="E8" s="13">
        <v>0.1</v>
      </c>
      <c r="F8" s="78">
        <v>9.9</v>
      </c>
      <c r="G8" s="10">
        <f t="shared" ref="G8:G9" si="0">F8*E8</f>
        <v>0.9900000000000001</v>
      </c>
    </row>
    <row r="9" spans="1:7">
      <c r="A9" s="11" t="s">
        <v>7</v>
      </c>
      <c r="B9" s="14">
        <v>93360</v>
      </c>
      <c r="C9" s="15" t="s">
        <v>16</v>
      </c>
      <c r="D9" s="14" t="s">
        <v>15</v>
      </c>
      <c r="E9" s="16">
        <v>0.2</v>
      </c>
      <c r="F9" s="78">
        <v>13</v>
      </c>
      <c r="G9" s="10">
        <f t="shared" si="0"/>
        <v>2.6</v>
      </c>
    </row>
    <row r="10" spans="1:7" ht="5.25" customHeight="1">
      <c r="A10" s="5"/>
      <c r="B10" s="5"/>
      <c r="C10" s="5"/>
      <c r="D10" s="5"/>
      <c r="E10" s="5"/>
    </row>
    <row r="11" spans="1:7">
      <c r="A11" s="1"/>
      <c r="B11" s="1"/>
      <c r="C11" s="1"/>
      <c r="D11" s="1"/>
      <c r="E11" s="1"/>
      <c r="F11" s="7" t="s">
        <v>6</v>
      </c>
      <c r="G11" s="8">
        <f>SUM(G8:G9)</f>
        <v>3.5900000000000003</v>
      </c>
    </row>
    <row r="12" spans="1:7">
      <c r="A12" s="1"/>
      <c r="B12" s="1"/>
      <c r="C12" s="1"/>
      <c r="D12" s="1"/>
      <c r="E12" s="1"/>
    </row>
    <row r="13" spans="1:7">
      <c r="A13" s="1"/>
      <c r="B13" s="1"/>
      <c r="C13" s="1"/>
      <c r="D13" s="1"/>
      <c r="E13" s="1"/>
    </row>
  </sheetData>
  <mergeCells count="8">
    <mergeCell ref="A4:G4"/>
    <mergeCell ref="A6:A7"/>
    <mergeCell ref="B6:B7"/>
    <mergeCell ref="C6:C7"/>
    <mergeCell ref="D6:D7"/>
    <mergeCell ref="E6:E7"/>
    <mergeCell ref="F6:F7"/>
    <mergeCell ref="G6:G7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26"/>
  <sheetViews>
    <sheetView view="pageLayout" zoomScaleNormal="100" workbookViewId="0">
      <selection activeCell="B18" sqref="B18:E18"/>
    </sheetView>
  </sheetViews>
  <sheetFormatPr defaultRowHeight="15"/>
  <cols>
    <col min="1" max="1" width="5.140625" customWidth="1"/>
    <col min="3" max="3" width="11.42578125" customWidth="1"/>
    <col min="4" max="4" width="9.140625" hidden="1" customWidth="1"/>
    <col min="5" max="5" width="58.5703125" customWidth="1"/>
    <col min="6" max="6" width="9.140625" bestFit="1" customWidth="1"/>
    <col min="7" max="7" width="8.42578125" customWidth="1"/>
    <col min="8" max="8" width="11.5703125" customWidth="1"/>
    <col min="9" max="9" width="12.140625" customWidth="1"/>
  </cols>
  <sheetData>
    <row r="1" spans="1:9" ht="14.25" customHeight="1"/>
    <row r="2" spans="1:9" ht="18.75">
      <c r="A2" s="17" t="s">
        <v>165</v>
      </c>
      <c r="C2" s="18"/>
    </row>
    <row r="3" spans="1:9" ht="4.5" customHeight="1">
      <c r="B3" s="3"/>
      <c r="C3" s="3"/>
      <c r="D3" s="6"/>
      <c r="E3" s="6"/>
      <c r="F3" s="6"/>
      <c r="G3" s="6"/>
      <c r="H3" s="6"/>
      <c r="I3" s="6"/>
    </row>
    <row r="4" spans="1:9" ht="15" customHeight="1">
      <c r="A4" s="81" t="s">
        <v>108</v>
      </c>
      <c r="B4" s="82"/>
      <c r="C4" s="82"/>
      <c r="D4" s="82"/>
      <c r="E4" s="82"/>
      <c r="F4" s="82"/>
      <c r="G4" s="82"/>
      <c r="H4" s="82"/>
      <c r="I4" s="83"/>
    </row>
    <row r="5" spans="1:9" ht="5.25" customHeight="1">
      <c r="B5" s="19"/>
      <c r="C5" s="19"/>
      <c r="D5" s="19"/>
      <c r="E5" s="19"/>
      <c r="F5" s="19"/>
      <c r="G5" s="19"/>
      <c r="H5" s="19"/>
      <c r="I5" s="19"/>
    </row>
    <row r="6" spans="1:9" ht="36" customHeight="1">
      <c r="A6" s="64" t="s">
        <v>18</v>
      </c>
      <c r="B6" s="64" t="s">
        <v>0</v>
      </c>
      <c r="C6" s="64" t="s">
        <v>19</v>
      </c>
      <c r="D6" s="55"/>
      <c r="E6" s="64" t="s">
        <v>1</v>
      </c>
      <c r="F6" s="64" t="s">
        <v>2</v>
      </c>
      <c r="G6" s="64" t="s">
        <v>20</v>
      </c>
      <c r="H6" s="69" t="s">
        <v>124</v>
      </c>
      <c r="I6" s="64" t="s">
        <v>5</v>
      </c>
    </row>
    <row r="7" spans="1:9" ht="25.5">
      <c r="A7" s="20">
        <v>1</v>
      </c>
      <c r="B7" s="21">
        <v>92727</v>
      </c>
      <c r="C7" s="21" t="s">
        <v>21</v>
      </c>
      <c r="D7" s="22"/>
      <c r="E7" s="23" t="s">
        <v>22</v>
      </c>
      <c r="F7" s="20" t="s">
        <v>23</v>
      </c>
      <c r="G7" s="24">
        <v>0.16</v>
      </c>
      <c r="H7" s="63">
        <v>294</v>
      </c>
      <c r="I7" s="25">
        <f t="shared" ref="I7:I12" si="0">H7*G7</f>
        <v>47.04</v>
      </c>
    </row>
    <row r="8" spans="1:9" ht="38.25">
      <c r="A8" s="20">
        <v>2</v>
      </c>
      <c r="B8" s="21">
        <v>72133</v>
      </c>
      <c r="C8" s="21" t="s">
        <v>21</v>
      </c>
      <c r="D8" s="22"/>
      <c r="E8" s="23" t="s">
        <v>24</v>
      </c>
      <c r="F8" s="20" t="s">
        <v>25</v>
      </c>
      <c r="G8" s="24">
        <v>4.32</v>
      </c>
      <c r="H8" s="63">
        <v>140</v>
      </c>
      <c r="I8" s="25">
        <f t="shared" si="0"/>
        <v>604.80000000000007</v>
      </c>
    </row>
    <row r="9" spans="1:9" ht="63.75">
      <c r="A9" s="20">
        <v>3</v>
      </c>
      <c r="B9" s="21">
        <v>87529</v>
      </c>
      <c r="C9" s="21" t="s">
        <v>21</v>
      </c>
      <c r="D9" s="22"/>
      <c r="E9" s="23" t="s">
        <v>26</v>
      </c>
      <c r="F9" s="20" t="s">
        <v>25</v>
      </c>
      <c r="G9" s="24">
        <v>4.32</v>
      </c>
      <c r="H9" s="63">
        <v>19.21</v>
      </c>
      <c r="I9" s="25">
        <f t="shared" si="0"/>
        <v>82.987200000000016</v>
      </c>
    </row>
    <row r="10" spans="1:9" ht="38.25">
      <c r="A10" s="20">
        <v>4</v>
      </c>
      <c r="B10" s="21">
        <v>87893</v>
      </c>
      <c r="C10" s="21" t="s">
        <v>21</v>
      </c>
      <c r="D10" s="22"/>
      <c r="E10" s="23" t="s">
        <v>27</v>
      </c>
      <c r="F10" s="20" t="s">
        <v>25</v>
      </c>
      <c r="G10" s="24">
        <v>4.32</v>
      </c>
      <c r="H10" s="63">
        <v>4.08</v>
      </c>
      <c r="I10" s="25">
        <f t="shared" si="0"/>
        <v>17.625600000000002</v>
      </c>
    </row>
    <row r="11" spans="1:9" ht="25.5">
      <c r="A11" s="20">
        <v>5</v>
      </c>
      <c r="B11" s="21">
        <v>92727</v>
      </c>
      <c r="C11" s="21" t="s">
        <v>21</v>
      </c>
      <c r="D11" s="22"/>
      <c r="E11" s="23" t="s">
        <v>109</v>
      </c>
      <c r="F11" s="20" t="s">
        <v>23</v>
      </c>
      <c r="G11" s="24">
        <v>0.1</v>
      </c>
      <c r="H11" s="63">
        <v>294</v>
      </c>
      <c r="I11" s="25">
        <f t="shared" si="0"/>
        <v>29.400000000000002</v>
      </c>
    </row>
    <row r="12" spans="1:9">
      <c r="A12" s="20">
        <v>6</v>
      </c>
      <c r="B12" s="20">
        <v>93360</v>
      </c>
      <c r="C12" s="20" t="s">
        <v>21</v>
      </c>
      <c r="D12" s="22"/>
      <c r="E12" s="26" t="s">
        <v>30</v>
      </c>
      <c r="F12" s="20" t="s">
        <v>23</v>
      </c>
      <c r="G12" s="24">
        <v>1.46</v>
      </c>
      <c r="H12" s="63">
        <v>13.64</v>
      </c>
      <c r="I12" s="25">
        <f t="shared" si="0"/>
        <v>19.914400000000001</v>
      </c>
    </row>
    <row r="13" spans="1:9" ht="5.25" customHeight="1">
      <c r="B13" s="5"/>
      <c r="C13" s="27"/>
      <c r="D13" s="28"/>
      <c r="E13" s="29"/>
      <c r="F13" s="5"/>
      <c r="G13" s="30"/>
      <c r="H13" s="31"/>
      <c r="I13" s="32"/>
    </row>
    <row r="14" spans="1:9">
      <c r="B14" s="5"/>
      <c r="C14" s="5"/>
      <c r="D14" s="5"/>
      <c r="E14" s="5"/>
      <c r="F14" s="5"/>
      <c r="G14" s="5"/>
      <c r="H14" s="45" t="s">
        <v>6</v>
      </c>
      <c r="I14" s="8">
        <f>SUM(I7:I12)</f>
        <v>801.7672</v>
      </c>
    </row>
    <row r="15" spans="1:9" ht="6.75" customHeight="1">
      <c r="B15" s="1"/>
      <c r="C15" s="1"/>
      <c r="D15" s="1"/>
      <c r="E15" s="1"/>
      <c r="F15" s="1"/>
      <c r="G15" s="1"/>
    </row>
    <row r="16" spans="1:9">
      <c r="B16" s="33" t="s">
        <v>31</v>
      </c>
      <c r="C16" s="1"/>
      <c r="D16" s="1"/>
      <c r="E16" s="1"/>
      <c r="F16" s="1"/>
      <c r="G16" s="1"/>
    </row>
    <row r="17" spans="1:7" ht="7.5" customHeight="1">
      <c r="B17" s="56"/>
      <c r="C17" s="1"/>
      <c r="D17" s="1"/>
      <c r="E17" s="1"/>
      <c r="F17" s="1"/>
      <c r="G17" s="1"/>
    </row>
    <row r="18" spans="1:7">
      <c r="A18" s="35">
        <v>1</v>
      </c>
      <c r="B18" s="87" t="s">
        <v>32</v>
      </c>
      <c r="C18" s="87"/>
      <c r="D18" s="87"/>
      <c r="E18" s="87"/>
    </row>
    <row r="19" spans="1:7">
      <c r="A19" s="35"/>
      <c r="B19" s="87" t="s">
        <v>33</v>
      </c>
      <c r="C19" s="87"/>
      <c r="D19" s="87"/>
      <c r="E19" s="87"/>
    </row>
    <row r="20" spans="1:7">
      <c r="A20" s="35"/>
      <c r="B20" s="88" t="s">
        <v>34</v>
      </c>
      <c r="C20" s="88"/>
      <c r="D20" s="88"/>
      <c r="E20" s="88"/>
    </row>
    <row r="21" spans="1:7">
      <c r="A21" s="35">
        <v>2</v>
      </c>
      <c r="B21" s="86" t="s">
        <v>35</v>
      </c>
      <c r="C21" s="86"/>
      <c r="D21" s="86"/>
      <c r="E21" s="86"/>
    </row>
    <row r="22" spans="1:7">
      <c r="A22" s="35">
        <v>3</v>
      </c>
      <c r="B22" s="86" t="s">
        <v>35</v>
      </c>
      <c r="C22" s="86"/>
      <c r="D22" s="86"/>
      <c r="E22" s="86"/>
    </row>
    <row r="23" spans="1:7">
      <c r="A23" s="35">
        <v>4</v>
      </c>
      <c r="B23" s="86" t="s">
        <v>35</v>
      </c>
      <c r="C23" s="86"/>
      <c r="D23" s="86"/>
      <c r="E23" s="86"/>
    </row>
    <row r="24" spans="1:7">
      <c r="A24" s="35">
        <v>5</v>
      </c>
      <c r="B24" s="86" t="s">
        <v>110</v>
      </c>
      <c r="C24" s="86"/>
      <c r="D24" s="86"/>
      <c r="E24" s="86"/>
    </row>
    <row r="25" spans="1:7">
      <c r="A25" s="35">
        <v>6</v>
      </c>
      <c r="B25" s="86" t="s">
        <v>37</v>
      </c>
      <c r="C25" s="86"/>
      <c r="D25" s="86"/>
      <c r="E25" s="86"/>
    </row>
    <row r="26" spans="1:7">
      <c r="A26" s="36"/>
    </row>
  </sheetData>
  <mergeCells count="9">
    <mergeCell ref="A4:I4"/>
    <mergeCell ref="B24:E24"/>
    <mergeCell ref="B25:E25"/>
    <mergeCell ref="B18:E18"/>
    <mergeCell ref="B19:E19"/>
    <mergeCell ref="B20:E20"/>
    <mergeCell ref="B21:E21"/>
    <mergeCell ref="B22:E22"/>
    <mergeCell ref="B23:E23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23"/>
  <sheetViews>
    <sheetView view="pageLayout" zoomScaleNormal="100" workbookViewId="0">
      <selection activeCell="G18" sqref="G18"/>
    </sheetView>
  </sheetViews>
  <sheetFormatPr defaultRowHeight="15"/>
  <cols>
    <col min="1" max="1" width="5.140625" customWidth="1"/>
    <col min="3" max="3" width="11.42578125" customWidth="1"/>
    <col min="4" max="4" width="9.140625" hidden="1" customWidth="1"/>
    <col min="5" max="5" width="58.5703125" customWidth="1"/>
    <col min="6" max="6" width="9.140625" bestFit="1" customWidth="1"/>
    <col min="7" max="7" width="8.42578125" customWidth="1"/>
    <col min="8" max="8" width="11.5703125" customWidth="1"/>
    <col min="9" max="9" width="12.140625" customWidth="1"/>
  </cols>
  <sheetData>
    <row r="1" spans="1:9" ht="14.25" customHeight="1"/>
    <row r="2" spans="1:9" ht="18.75">
      <c r="A2" s="17" t="s">
        <v>166</v>
      </c>
      <c r="C2" s="18"/>
    </row>
    <row r="3" spans="1:9" ht="4.5" customHeight="1">
      <c r="B3" s="3"/>
      <c r="C3" s="3"/>
      <c r="D3" s="6"/>
      <c r="E3" s="6"/>
      <c r="F3" s="6"/>
      <c r="G3" s="6"/>
      <c r="H3" s="6"/>
      <c r="I3" s="6"/>
    </row>
    <row r="4" spans="1:9" ht="15" customHeight="1">
      <c r="A4" s="81" t="s">
        <v>111</v>
      </c>
      <c r="B4" s="82"/>
      <c r="C4" s="82"/>
      <c r="D4" s="82"/>
      <c r="E4" s="82"/>
      <c r="F4" s="82"/>
      <c r="G4" s="82"/>
      <c r="H4" s="82"/>
      <c r="I4" s="83"/>
    </row>
    <row r="5" spans="1:9" ht="5.25" customHeight="1">
      <c r="B5" s="19"/>
      <c r="C5" s="19"/>
      <c r="D5" s="19"/>
      <c r="E5" s="19"/>
      <c r="F5" s="19"/>
      <c r="G5" s="19"/>
      <c r="H5" s="19"/>
      <c r="I5" s="19"/>
    </row>
    <row r="6" spans="1:9" ht="36" customHeight="1">
      <c r="A6" s="64" t="s">
        <v>18</v>
      </c>
      <c r="B6" s="64" t="s">
        <v>0</v>
      </c>
      <c r="C6" s="64" t="s">
        <v>19</v>
      </c>
      <c r="D6" s="55"/>
      <c r="E6" s="64" t="s">
        <v>1</v>
      </c>
      <c r="F6" s="64" t="s">
        <v>2</v>
      </c>
      <c r="G6" s="64" t="s">
        <v>20</v>
      </c>
      <c r="H6" s="69" t="s">
        <v>124</v>
      </c>
      <c r="I6" s="64" t="s">
        <v>5</v>
      </c>
    </row>
    <row r="7" spans="1:9">
      <c r="A7" s="20">
        <v>1</v>
      </c>
      <c r="B7" s="21">
        <v>4750</v>
      </c>
      <c r="C7" s="21" t="s">
        <v>21</v>
      </c>
      <c r="D7" s="55"/>
      <c r="E7" s="23" t="s">
        <v>112</v>
      </c>
      <c r="F7" s="20" t="s">
        <v>39</v>
      </c>
      <c r="G7" s="24">
        <v>2</v>
      </c>
      <c r="H7" s="63">
        <v>16.36</v>
      </c>
      <c r="I7" s="25">
        <f t="shared" ref="I7:I9" si="0">H7*G7</f>
        <v>32.72</v>
      </c>
    </row>
    <row r="8" spans="1:9">
      <c r="A8" s="20">
        <v>2</v>
      </c>
      <c r="B8" s="21">
        <v>6127</v>
      </c>
      <c r="C8" s="21" t="s">
        <v>21</v>
      </c>
      <c r="D8" s="55"/>
      <c r="E8" s="23" t="s">
        <v>113</v>
      </c>
      <c r="F8" s="20" t="s">
        <v>39</v>
      </c>
      <c r="G8" s="24">
        <v>2</v>
      </c>
      <c r="H8" s="63">
        <v>11.89</v>
      </c>
      <c r="I8" s="25">
        <f t="shared" si="0"/>
        <v>23.78</v>
      </c>
    </row>
    <row r="9" spans="1:9" ht="25.5">
      <c r="A9" s="20">
        <v>3</v>
      </c>
      <c r="B9" s="21">
        <v>92727</v>
      </c>
      <c r="C9" s="21" t="s">
        <v>21</v>
      </c>
      <c r="D9" s="22"/>
      <c r="E9" s="23" t="s">
        <v>109</v>
      </c>
      <c r="F9" s="20" t="s">
        <v>23</v>
      </c>
      <c r="G9" s="24">
        <v>0.12</v>
      </c>
      <c r="H9" s="63">
        <v>294</v>
      </c>
      <c r="I9" s="25">
        <f t="shared" si="0"/>
        <v>35.28</v>
      </c>
    </row>
    <row r="10" spans="1:9" ht="5.25" customHeight="1">
      <c r="B10" s="5"/>
      <c r="C10" s="27"/>
      <c r="D10" s="28"/>
      <c r="E10" s="29"/>
      <c r="F10" s="5"/>
      <c r="G10" s="30"/>
      <c r="H10" s="31"/>
      <c r="I10" s="32"/>
    </row>
    <row r="11" spans="1:9">
      <c r="B11" s="5"/>
      <c r="C11" s="5"/>
      <c r="D11" s="5"/>
      <c r="E11" s="5"/>
      <c r="F11" s="5"/>
      <c r="G11" s="5"/>
      <c r="H11" s="45" t="s">
        <v>6</v>
      </c>
      <c r="I11" s="8">
        <f>SUM(I7:I9)</f>
        <v>91.78</v>
      </c>
    </row>
    <row r="12" spans="1:9" ht="6.75" customHeight="1">
      <c r="B12" s="1"/>
      <c r="C12" s="1"/>
      <c r="D12" s="1"/>
      <c r="E12" s="1"/>
      <c r="F12" s="1"/>
      <c r="G12" s="1"/>
    </row>
    <row r="13" spans="1:9">
      <c r="B13" s="33"/>
      <c r="C13" s="1"/>
      <c r="D13" s="1"/>
      <c r="E13" s="1"/>
      <c r="F13" s="1"/>
      <c r="G13" s="1"/>
    </row>
    <row r="14" spans="1:9" ht="16.5" customHeight="1">
      <c r="B14" s="56"/>
      <c r="C14" s="1"/>
      <c r="D14" s="1"/>
      <c r="E14" s="1"/>
      <c r="F14" s="1"/>
      <c r="G14" s="1"/>
    </row>
    <row r="15" spans="1:9">
      <c r="A15" s="35"/>
      <c r="B15" s="65"/>
      <c r="C15" s="65"/>
      <c r="D15" s="65"/>
      <c r="E15" s="65"/>
    </row>
    <row r="16" spans="1:9">
      <c r="A16" s="35"/>
      <c r="B16" s="65"/>
      <c r="C16" s="65"/>
      <c r="D16" s="65"/>
      <c r="E16" s="65"/>
    </row>
    <row r="17" spans="1:5">
      <c r="A17" s="35"/>
      <c r="B17" s="66"/>
      <c r="C17" s="66"/>
      <c r="D17" s="66"/>
      <c r="E17" s="66"/>
    </row>
    <row r="18" spans="1:5">
      <c r="A18" s="35"/>
      <c r="B18" s="67"/>
      <c r="C18" s="67"/>
      <c r="D18" s="67"/>
      <c r="E18" s="67"/>
    </row>
    <row r="19" spans="1:5">
      <c r="A19" s="35"/>
      <c r="B19" s="67"/>
      <c r="C19" s="67"/>
      <c r="D19" s="67"/>
      <c r="E19" s="67"/>
    </row>
    <row r="20" spans="1:5">
      <c r="A20" s="35"/>
      <c r="B20" s="67"/>
      <c r="C20" s="67"/>
      <c r="D20" s="67"/>
      <c r="E20" s="67"/>
    </row>
    <row r="21" spans="1:5">
      <c r="A21" s="35"/>
      <c r="B21" s="67"/>
      <c r="C21" s="67"/>
      <c r="D21" s="67"/>
      <c r="E21" s="67"/>
    </row>
    <row r="22" spans="1:5">
      <c r="A22" s="35"/>
      <c r="B22" s="67"/>
      <c r="C22" s="67"/>
      <c r="D22" s="67"/>
      <c r="E22" s="67"/>
    </row>
    <row r="23" spans="1:5">
      <c r="A23" s="36"/>
    </row>
  </sheetData>
  <mergeCells count="1">
    <mergeCell ref="A4:I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23"/>
  <sheetViews>
    <sheetView view="pageLayout" zoomScaleNormal="100" workbookViewId="0">
      <selection activeCell="E17" sqref="E17"/>
    </sheetView>
  </sheetViews>
  <sheetFormatPr defaultRowHeight="15"/>
  <cols>
    <col min="1" max="1" width="5.140625" customWidth="1"/>
    <col min="3" max="3" width="11.42578125" customWidth="1"/>
    <col min="4" max="4" width="9.140625" hidden="1" customWidth="1"/>
    <col min="5" max="5" width="58.5703125" customWidth="1"/>
    <col min="6" max="6" width="9.140625" bestFit="1" customWidth="1"/>
    <col min="7" max="7" width="8.42578125" customWidth="1"/>
    <col min="8" max="8" width="11.5703125" customWidth="1"/>
    <col min="9" max="9" width="12.140625" customWidth="1"/>
  </cols>
  <sheetData>
    <row r="1" spans="1:9" ht="14.25" customHeight="1"/>
    <row r="2" spans="1:9" ht="18.75">
      <c r="A2" s="17" t="s">
        <v>167</v>
      </c>
      <c r="C2" s="18"/>
    </row>
    <row r="3" spans="1:9" ht="4.5" customHeight="1">
      <c r="B3" s="3"/>
      <c r="C3" s="3"/>
      <c r="D3" s="6"/>
      <c r="E3" s="6"/>
      <c r="F3" s="6"/>
      <c r="G3" s="6"/>
      <c r="H3" s="6"/>
      <c r="I3" s="6"/>
    </row>
    <row r="4" spans="1:9" ht="15" customHeight="1">
      <c r="A4" s="81" t="s">
        <v>114</v>
      </c>
      <c r="B4" s="82"/>
      <c r="C4" s="82"/>
      <c r="D4" s="82"/>
      <c r="E4" s="82"/>
      <c r="F4" s="82"/>
      <c r="G4" s="82"/>
      <c r="H4" s="82"/>
      <c r="I4" s="83"/>
    </row>
    <row r="5" spans="1:9" ht="5.25" customHeight="1">
      <c r="B5" s="19"/>
      <c r="C5" s="19"/>
      <c r="D5" s="19"/>
      <c r="E5" s="19"/>
      <c r="F5" s="19"/>
      <c r="G5" s="19"/>
      <c r="H5" s="19"/>
      <c r="I5" s="19"/>
    </row>
    <row r="6" spans="1:9" ht="33.75">
      <c r="A6" s="64" t="s">
        <v>18</v>
      </c>
      <c r="B6" s="64" t="s">
        <v>0</v>
      </c>
      <c r="C6" s="64" t="s">
        <v>19</v>
      </c>
      <c r="D6" s="55"/>
      <c r="E6" s="64" t="s">
        <v>1</v>
      </c>
      <c r="F6" s="64" t="s">
        <v>2</v>
      </c>
      <c r="G6" s="64" t="s">
        <v>20</v>
      </c>
      <c r="H6" s="69" t="s">
        <v>124</v>
      </c>
      <c r="I6" s="64" t="s">
        <v>5</v>
      </c>
    </row>
    <row r="7" spans="1:9">
      <c r="A7" s="20">
        <v>1</v>
      </c>
      <c r="B7" s="21">
        <v>4750</v>
      </c>
      <c r="C7" s="21" t="s">
        <v>21</v>
      </c>
      <c r="D7" s="55"/>
      <c r="E7" s="23" t="s">
        <v>112</v>
      </c>
      <c r="F7" s="20" t="s">
        <v>39</v>
      </c>
      <c r="G7" s="24">
        <v>1</v>
      </c>
      <c r="H7" s="63">
        <v>16.36</v>
      </c>
      <c r="I7" s="25">
        <f t="shared" ref="I7:I9" si="0">H7*G7</f>
        <v>16.36</v>
      </c>
    </row>
    <row r="8" spans="1:9">
      <c r="A8" s="20">
        <v>2</v>
      </c>
      <c r="B8" s="21">
        <v>6127</v>
      </c>
      <c r="C8" s="21" t="s">
        <v>21</v>
      </c>
      <c r="D8" s="55"/>
      <c r="E8" s="23" t="s">
        <v>113</v>
      </c>
      <c r="F8" s="20" t="s">
        <v>39</v>
      </c>
      <c r="G8" s="24">
        <v>1</v>
      </c>
      <c r="H8" s="63">
        <v>11.89</v>
      </c>
      <c r="I8" s="25">
        <f t="shared" si="0"/>
        <v>11.89</v>
      </c>
    </row>
    <row r="9" spans="1:9">
      <c r="A9" s="20">
        <v>3</v>
      </c>
      <c r="B9" s="21" t="s">
        <v>28</v>
      </c>
      <c r="C9" s="21" t="s">
        <v>21</v>
      </c>
      <c r="D9" s="22"/>
      <c r="E9" s="26" t="s">
        <v>29</v>
      </c>
      <c r="F9" s="20" t="s">
        <v>25</v>
      </c>
      <c r="G9" s="24">
        <v>0.48</v>
      </c>
      <c r="H9" s="63">
        <v>215</v>
      </c>
      <c r="I9" s="25">
        <f t="shared" si="0"/>
        <v>103.2</v>
      </c>
    </row>
    <row r="10" spans="1:9" ht="5.25" customHeight="1">
      <c r="B10" s="5"/>
      <c r="C10" s="27"/>
      <c r="D10" s="28"/>
      <c r="E10" s="29"/>
      <c r="F10" s="5"/>
      <c r="G10" s="30"/>
      <c r="H10" s="31"/>
      <c r="I10" s="32"/>
    </row>
    <row r="11" spans="1:9">
      <c r="B11" s="5"/>
      <c r="C11" s="5"/>
      <c r="D11" s="5"/>
      <c r="E11" s="5"/>
      <c r="F11" s="5"/>
      <c r="G11" s="5"/>
      <c r="H11" s="45" t="s">
        <v>6</v>
      </c>
      <c r="I11" s="8">
        <f>SUM(I7:I9)</f>
        <v>131.44999999999999</v>
      </c>
    </row>
    <row r="12" spans="1:9" ht="6.75" customHeight="1">
      <c r="B12" s="1"/>
      <c r="C12" s="1"/>
      <c r="D12" s="1"/>
      <c r="E12" s="1"/>
      <c r="F12" s="1"/>
      <c r="G12" s="1"/>
    </row>
    <row r="13" spans="1:9">
      <c r="B13" s="33"/>
      <c r="C13" s="1"/>
      <c r="D13" s="1"/>
      <c r="E13" s="1"/>
      <c r="F13" s="1"/>
      <c r="G13" s="1"/>
    </row>
    <row r="14" spans="1:9" ht="16.5" customHeight="1">
      <c r="B14" s="56"/>
      <c r="C14" s="1"/>
      <c r="D14" s="1"/>
      <c r="E14" s="1"/>
      <c r="F14" s="1"/>
      <c r="G14" s="1"/>
    </row>
    <row r="15" spans="1:9">
      <c r="A15" s="35"/>
      <c r="B15" s="65"/>
      <c r="C15" s="65"/>
      <c r="D15" s="65"/>
      <c r="E15" s="65"/>
    </row>
    <row r="16" spans="1:9">
      <c r="A16" s="35"/>
      <c r="B16" s="65"/>
      <c r="C16" s="65"/>
      <c r="D16" s="65"/>
      <c r="E16" s="65"/>
    </row>
    <row r="17" spans="1:5">
      <c r="A17" s="35"/>
      <c r="B17" s="66"/>
      <c r="C17" s="66"/>
      <c r="D17" s="66"/>
      <c r="E17" s="66"/>
    </row>
    <row r="18" spans="1:5">
      <c r="A18" s="35"/>
      <c r="B18" s="67"/>
      <c r="C18" s="67"/>
      <c r="D18" s="67"/>
      <c r="E18" s="67"/>
    </row>
    <row r="19" spans="1:5">
      <c r="A19" s="35"/>
      <c r="B19" s="67"/>
      <c r="C19" s="67"/>
      <c r="D19" s="67"/>
      <c r="E19" s="67"/>
    </row>
    <row r="20" spans="1:5">
      <c r="A20" s="35"/>
      <c r="B20" s="67"/>
      <c r="C20" s="67"/>
      <c r="D20" s="67"/>
      <c r="E20" s="67"/>
    </row>
    <row r="21" spans="1:5">
      <c r="A21" s="35"/>
      <c r="B21" s="67"/>
      <c r="C21" s="67"/>
      <c r="D21" s="67"/>
      <c r="E21" s="67"/>
    </row>
    <row r="22" spans="1:5">
      <c r="A22" s="35"/>
      <c r="B22" s="67"/>
      <c r="C22" s="67"/>
      <c r="D22" s="67"/>
      <c r="E22" s="67"/>
    </row>
    <row r="23" spans="1:5">
      <c r="A23" s="36"/>
    </row>
  </sheetData>
  <mergeCells count="1">
    <mergeCell ref="A4:I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28"/>
  <sheetViews>
    <sheetView view="pageLayout" zoomScaleNormal="100" workbookViewId="0">
      <selection activeCell="I24" sqref="I24"/>
    </sheetView>
  </sheetViews>
  <sheetFormatPr defaultRowHeight="15"/>
  <cols>
    <col min="1" max="1" width="5.140625" customWidth="1"/>
    <col min="2" max="2" width="9.140625" customWidth="1"/>
    <col min="3" max="3" width="12.5703125" customWidth="1"/>
    <col min="4" max="4" width="9.140625" hidden="1" customWidth="1"/>
    <col min="5" max="5" width="58.5703125" customWidth="1"/>
    <col min="6" max="6" width="8.140625" customWidth="1"/>
    <col min="7" max="7" width="9.7109375" customWidth="1"/>
    <col min="8" max="8" width="11.5703125" customWidth="1"/>
    <col min="9" max="9" width="12.140625" customWidth="1"/>
  </cols>
  <sheetData>
    <row r="1" spans="1:9" ht="14.25" customHeight="1"/>
    <row r="2" spans="1:9" ht="18.75">
      <c r="A2" s="17" t="s">
        <v>168</v>
      </c>
      <c r="C2" s="18"/>
    </row>
    <row r="3" spans="1:9" ht="4.5" customHeight="1">
      <c r="B3" s="3"/>
      <c r="C3" s="3"/>
      <c r="D3" s="6"/>
      <c r="E3" s="6"/>
      <c r="F3" s="6"/>
      <c r="G3" s="6"/>
      <c r="H3" s="6"/>
      <c r="I3" s="6"/>
    </row>
    <row r="4" spans="1:9" ht="15" customHeight="1">
      <c r="A4" s="81" t="s">
        <v>122</v>
      </c>
      <c r="B4" s="82"/>
      <c r="C4" s="82"/>
      <c r="D4" s="82"/>
      <c r="E4" s="82"/>
      <c r="F4" s="82"/>
      <c r="G4" s="82"/>
      <c r="H4" s="82"/>
      <c r="I4" s="83"/>
    </row>
    <row r="5" spans="1:9" ht="5.25" customHeight="1">
      <c r="B5" s="19"/>
      <c r="C5" s="19"/>
      <c r="D5" s="19"/>
      <c r="E5" s="19"/>
      <c r="F5" s="19"/>
      <c r="G5" s="19"/>
      <c r="H5" s="19"/>
      <c r="I5" s="19"/>
    </row>
    <row r="6" spans="1:9" ht="33.75">
      <c r="A6" s="64" t="s">
        <v>18</v>
      </c>
      <c r="B6" s="64" t="s">
        <v>0</v>
      </c>
      <c r="C6" s="64" t="s">
        <v>19</v>
      </c>
      <c r="D6" s="55"/>
      <c r="E6" s="64" t="s">
        <v>1</v>
      </c>
      <c r="F6" s="64" t="s">
        <v>2</v>
      </c>
      <c r="G6" s="64" t="s">
        <v>20</v>
      </c>
      <c r="H6" s="69" t="s">
        <v>124</v>
      </c>
      <c r="I6" s="64" t="s">
        <v>5</v>
      </c>
    </row>
    <row r="7" spans="1:9" ht="63.75">
      <c r="A7" s="20">
        <v>1</v>
      </c>
      <c r="B7" s="21">
        <v>89885</v>
      </c>
      <c r="C7" s="21" t="s">
        <v>45</v>
      </c>
      <c r="D7" s="59"/>
      <c r="E7" s="23" t="s">
        <v>123</v>
      </c>
      <c r="F7" s="20" t="s">
        <v>23</v>
      </c>
      <c r="G7" s="68">
        <v>0.24</v>
      </c>
      <c r="H7" s="63">
        <v>7</v>
      </c>
      <c r="I7" s="25">
        <f t="shared" ref="I7:I14" si="0">H7*G7</f>
        <v>1.68</v>
      </c>
    </row>
    <row r="8" spans="1:9" ht="25.5">
      <c r="A8" s="20">
        <v>2</v>
      </c>
      <c r="B8" s="21">
        <v>4718</v>
      </c>
      <c r="C8" s="21" t="s">
        <v>64</v>
      </c>
      <c r="D8" s="55"/>
      <c r="E8" s="23" t="s">
        <v>115</v>
      </c>
      <c r="F8" s="20" t="s">
        <v>23</v>
      </c>
      <c r="G8" s="68">
        <v>8.2100000000000006E-2</v>
      </c>
      <c r="H8" s="63">
        <v>57.5</v>
      </c>
      <c r="I8" s="25">
        <f t="shared" si="0"/>
        <v>4.7207500000000007</v>
      </c>
    </row>
    <row r="9" spans="1:9" ht="38.25">
      <c r="A9" s="20">
        <v>3</v>
      </c>
      <c r="B9" s="21">
        <v>5811</v>
      </c>
      <c r="C9" s="21" t="s">
        <v>45</v>
      </c>
      <c r="D9" s="55"/>
      <c r="E9" s="23" t="s">
        <v>9</v>
      </c>
      <c r="F9" s="20" t="s">
        <v>119</v>
      </c>
      <c r="G9" s="68">
        <v>3.2442E-3</v>
      </c>
      <c r="H9" s="63">
        <v>150.6</v>
      </c>
      <c r="I9" s="25">
        <f t="shared" si="0"/>
        <v>0.48857652000000001</v>
      </c>
    </row>
    <row r="10" spans="1:9" ht="25.5">
      <c r="A10" s="20">
        <v>4</v>
      </c>
      <c r="B10" s="21">
        <v>9833</v>
      </c>
      <c r="C10" s="21" t="s">
        <v>64</v>
      </c>
      <c r="D10" s="55"/>
      <c r="E10" s="23" t="s">
        <v>116</v>
      </c>
      <c r="F10" s="20" t="s">
        <v>120</v>
      </c>
      <c r="G10" s="68">
        <v>1</v>
      </c>
      <c r="H10" s="63">
        <v>7.85</v>
      </c>
      <c r="I10" s="25">
        <f t="shared" si="0"/>
        <v>7.85</v>
      </c>
    </row>
    <row r="11" spans="1:9" ht="25.5">
      <c r="A11" s="20">
        <v>5</v>
      </c>
      <c r="B11" s="21">
        <v>88267</v>
      </c>
      <c r="C11" s="21" t="s">
        <v>45</v>
      </c>
      <c r="D11" s="55"/>
      <c r="E11" s="23" t="s">
        <v>117</v>
      </c>
      <c r="F11" s="20" t="s">
        <v>39</v>
      </c>
      <c r="G11" s="68">
        <v>1.7500000000000002E-2</v>
      </c>
      <c r="H11" s="63">
        <v>19.03</v>
      </c>
      <c r="I11" s="25">
        <f t="shared" si="0"/>
        <v>0.33302500000000007</v>
      </c>
    </row>
    <row r="12" spans="1:9">
      <c r="A12" s="20">
        <v>6</v>
      </c>
      <c r="B12" s="21">
        <v>88316</v>
      </c>
      <c r="C12" s="21" t="s">
        <v>45</v>
      </c>
      <c r="D12" s="55"/>
      <c r="E12" s="23" t="s">
        <v>48</v>
      </c>
      <c r="F12" s="20" t="s">
        <v>39</v>
      </c>
      <c r="G12" s="68">
        <v>0.79930000000000001</v>
      </c>
      <c r="H12" s="63">
        <v>14.32</v>
      </c>
      <c r="I12" s="25">
        <f t="shared" si="0"/>
        <v>11.445976</v>
      </c>
    </row>
    <row r="13" spans="1:9" ht="38.25">
      <c r="A13" s="20">
        <v>7</v>
      </c>
      <c r="B13" s="21">
        <v>91277</v>
      </c>
      <c r="C13" s="21" t="s">
        <v>45</v>
      </c>
      <c r="D13" s="55"/>
      <c r="E13" s="23" t="s">
        <v>118</v>
      </c>
      <c r="F13" s="20" t="s">
        <v>10</v>
      </c>
      <c r="G13" s="68">
        <v>7.6E-3</v>
      </c>
      <c r="H13" s="63">
        <v>4.12</v>
      </c>
      <c r="I13" s="25">
        <f t="shared" si="0"/>
        <v>3.1312E-2</v>
      </c>
    </row>
    <row r="14" spans="1:9">
      <c r="A14" s="20">
        <v>8</v>
      </c>
      <c r="B14" s="21">
        <v>83665</v>
      </c>
      <c r="C14" s="21" t="s">
        <v>45</v>
      </c>
      <c r="D14" s="55"/>
      <c r="E14" s="23" t="s">
        <v>121</v>
      </c>
      <c r="F14" s="20" t="s">
        <v>25</v>
      </c>
      <c r="G14" s="68">
        <v>2</v>
      </c>
      <c r="H14" s="63">
        <v>5.24</v>
      </c>
      <c r="I14" s="25">
        <f t="shared" si="0"/>
        <v>10.48</v>
      </c>
    </row>
    <row r="15" spans="1:9" ht="5.25" customHeight="1">
      <c r="B15" s="5"/>
      <c r="C15" s="27"/>
      <c r="D15" s="28"/>
      <c r="E15" s="29"/>
      <c r="F15" s="5"/>
      <c r="G15" s="30"/>
      <c r="H15" s="31"/>
      <c r="I15" s="32"/>
    </row>
    <row r="16" spans="1:9">
      <c r="B16" s="5"/>
      <c r="C16" s="5"/>
      <c r="D16" s="5"/>
      <c r="E16" s="5"/>
      <c r="F16" s="5"/>
      <c r="G16" s="5"/>
      <c r="H16" s="45" t="s">
        <v>6</v>
      </c>
      <c r="I16" s="8">
        <f>SUM(I7:I14)</f>
        <v>37.029639520000003</v>
      </c>
    </row>
    <row r="17" spans="1:7" ht="6.75" customHeight="1">
      <c r="B17" s="1"/>
      <c r="C17" s="1"/>
      <c r="D17" s="1"/>
      <c r="E17" s="1"/>
      <c r="F17" s="1"/>
      <c r="G17" s="1"/>
    </row>
    <row r="18" spans="1:7">
      <c r="B18" s="33"/>
      <c r="C18" s="1"/>
      <c r="D18" s="1"/>
      <c r="E18" s="1"/>
      <c r="F18" s="1"/>
      <c r="G18" s="1"/>
    </row>
    <row r="19" spans="1:7" ht="16.5" customHeight="1">
      <c r="B19" s="56"/>
      <c r="C19" s="1"/>
      <c r="D19" s="1"/>
      <c r="E19" s="1"/>
      <c r="F19" s="1"/>
      <c r="G19" s="1"/>
    </row>
    <row r="20" spans="1:7">
      <c r="A20" s="35"/>
      <c r="B20" s="65"/>
      <c r="C20" s="65"/>
      <c r="D20" s="65"/>
      <c r="E20" s="65"/>
    </row>
    <row r="21" spans="1:7">
      <c r="A21" s="35"/>
      <c r="B21" s="65"/>
      <c r="C21" s="65"/>
      <c r="D21" s="65"/>
      <c r="E21" s="65"/>
    </row>
    <row r="22" spans="1:7">
      <c r="A22" s="35"/>
      <c r="B22" s="66"/>
      <c r="C22" s="66"/>
      <c r="D22" s="66"/>
      <c r="E22" s="66"/>
    </row>
    <row r="23" spans="1:7">
      <c r="A23" s="35"/>
      <c r="B23" s="67"/>
      <c r="C23" s="67"/>
      <c r="D23" s="67"/>
      <c r="E23" s="67"/>
    </row>
    <row r="24" spans="1:7">
      <c r="A24" s="35"/>
      <c r="B24" s="67"/>
      <c r="C24" s="67"/>
      <c r="D24" s="67"/>
      <c r="E24" s="67"/>
    </row>
    <row r="25" spans="1:7">
      <c r="A25" s="35"/>
      <c r="B25" s="67"/>
      <c r="C25" s="67"/>
      <c r="D25" s="67"/>
      <c r="E25" s="67"/>
    </row>
    <row r="26" spans="1:7">
      <c r="A26" s="35"/>
      <c r="B26" s="67"/>
      <c r="C26" s="67"/>
      <c r="D26" s="67"/>
      <c r="E26" s="67"/>
    </row>
    <row r="27" spans="1:7">
      <c r="A27" s="35"/>
      <c r="B27" s="67"/>
      <c r="C27" s="67"/>
      <c r="D27" s="67"/>
      <c r="E27" s="67"/>
    </row>
    <row r="28" spans="1:7">
      <c r="A28" s="36"/>
    </row>
  </sheetData>
  <mergeCells count="1">
    <mergeCell ref="A4:I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17"/>
  <sheetViews>
    <sheetView view="pageLayout" zoomScaleNormal="100" workbookViewId="0">
      <selection activeCell="F15" sqref="F15"/>
    </sheetView>
  </sheetViews>
  <sheetFormatPr defaultRowHeight="15"/>
  <cols>
    <col min="1" max="1" width="12.85546875" customWidth="1"/>
    <col min="2" max="2" width="11.28515625" customWidth="1"/>
    <col min="3" max="3" width="61" customWidth="1"/>
    <col min="4" max="4" width="9.140625" bestFit="1" customWidth="1"/>
    <col min="5" max="5" width="11.7109375" customWidth="1"/>
    <col min="6" max="6" width="12.42578125" customWidth="1"/>
    <col min="7" max="7" width="12.28515625" customWidth="1"/>
  </cols>
  <sheetData>
    <row r="1" spans="1:7" ht="13.5" customHeight="1">
      <c r="B1" s="6"/>
      <c r="C1" s="6"/>
      <c r="D1" s="6"/>
      <c r="E1" s="6"/>
      <c r="F1" s="6"/>
      <c r="G1" s="6"/>
    </row>
    <row r="2" spans="1:7" ht="15.75" customHeight="1">
      <c r="A2" s="9" t="s">
        <v>125</v>
      </c>
      <c r="B2" s="6"/>
      <c r="C2" s="6"/>
      <c r="D2" s="6"/>
      <c r="E2" s="6"/>
      <c r="F2" s="6"/>
      <c r="G2" s="6"/>
    </row>
    <row r="3" spans="1:7" ht="6" customHeight="1">
      <c r="A3" s="3"/>
      <c r="B3" s="6"/>
      <c r="C3" s="6"/>
      <c r="D3" s="6"/>
      <c r="E3" s="6"/>
      <c r="F3" s="6"/>
      <c r="G3" s="6"/>
    </row>
    <row r="4" spans="1:7" ht="15" customHeight="1">
      <c r="A4" s="81" t="s">
        <v>126</v>
      </c>
      <c r="B4" s="82"/>
      <c r="C4" s="82"/>
      <c r="D4" s="82"/>
      <c r="E4" s="82"/>
      <c r="F4" s="82"/>
      <c r="G4" s="83"/>
    </row>
    <row r="5" spans="1:7" ht="6.75" customHeight="1">
      <c r="A5" s="4"/>
      <c r="B5" s="4"/>
      <c r="C5" s="4"/>
      <c r="D5" s="4"/>
      <c r="E5" s="4"/>
      <c r="F5" s="4"/>
      <c r="G5" s="4"/>
    </row>
    <row r="6" spans="1:7" ht="15" customHeight="1">
      <c r="A6" s="89" t="s">
        <v>4</v>
      </c>
      <c r="B6" s="89" t="s">
        <v>0</v>
      </c>
      <c r="C6" s="89" t="s">
        <v>1</v>
      </c>
      <c r="D6" s="89" t="s">
        <v>2</v>
      </c>
      <c r="E6" s="89" t="s">
        <v>3</v>
      </c>
      <c r="F6" s="91" t="s">
        <v>124</v>
      </c>
      <c r="G6" s="89" t="s">
        <v>5</v>
      </c>
    </row>
    <row r="7" spans="1:7">
      <c r="A7" s="90"/>
      <c r="B7" s="90"/>
      <c r="C7" s="90"/>
      <c r="D7" s="90"/>
      <c r="E7" s="90"/>
      <c r="F7" s="92"/>
      <c r="G7" s="90"/>
    </row>
    <row r="8" spans="1:7">
      <c r="A8" s="11" t="s">
        <v>64</v>
      </c>
      <c r="B8" s="14">
        <v>4750</v>
      </c>
      <c r="C8" s="15" t="s">
        <v>112</v>
      </c>
      <c r="D8" s="14" t="s">
        <v>47</v>
      </c>
      <c r="E8" s="16">
        <v>10</v>
      </c>
      <c r="F8" s="78">
        <v>16.36</v>
      </c>
      <c r="G8" s="10">
        <f t="shared" ref="G8:G13" si="0">F8*E8</f>
        <v>163.6</v>
      </c>
    </row>
    <row r="9" spans="1:7">
      <c r="A9" s="11" t="s">
        <v>7</v>
      </c>
      <c r="B9" s="14">
        <v>6111</v>
      </c>
      <c r="C9" s="15" t="s">
        <v>42</v>
      </c>
      <c r="D9" s="14" t="s">
        <v>39</v>
      </c>
      <c r="E9" s="16">
        <v>10</v>
      </c>
      <c r="F9" s="78">
        <v>11.62</v>
      </c>
      <c r="G9" s="10">
        <f t="shared" si="0"/>
        <v>116.19999999999999</v>
      </c>
    </row>
    <row r="10" spans="1:7">
      <c r="A10" s="11" t="s">
        <v>64</v>
      </c>
      <c r="B10" s="14">
        <v>2436</v>
      </c>
      <c r="C10" s="15" t="s">
        <v>128</v>
      </c>
      <c r="D10" s="14" t="s">
        <v>39</v>
      </c>
      <c r="E10" s="16">
        <v>10</v>
      </c>
      <c r="F10" s="78">
        <v>19.489999999999998</v>
      </c>
      <c r="G10" s="10">
        <f t="shared" si="0"/>
        <v>194.89999999999998</v>
      </c>
    </row>
    <row r="11" spans="1:7">
      <c r="A11" s="11" t="s">
        <v>64</v>
      </c>
      <c r="B11" s="14">
        <v>247</v>
      </c>
      <c r="C11" s="15" t="s">
        <v>127</v>
      </c>
      <c r="D11" s="14" t="s">
        <v>39</v>
      </c>
      <c r="E11" s="16">
        <v>10</v>
      </c>
      <c r="F11" s="78">
        <v>14.64</v>
      </c>
      <c r="G11" s="10">
        <f t="shared" si="0"/>
        <v>146.4</v>
      </c>
    </row>
    <row r="12" spans="1:7" ht="36">
      <c r="A12" s="11" t="s">
        <v>7</v>
      </c>
      <c r="B12" s="14">
        <v>83338</v>
      </c>
      <c r="C12" s="15" t="s">
        <v>130</v>
      </c>
      <c r="D12" s="14" t="s">
        <v>41</v>
      </c>
      <c r="E12" s="16">
        <v>1</v>
      </c>
      <c r="F12" s="78">
        <v>14.64</v>
      </c>
      <c r="G12" s="10">
        <f t="shared" si="0"/>
        <v>14.64</v>
      </c>
    </row>
    <row r="13" spans="1:7" ht="36">
      <c r="A13" s="11" t="s">
        <v>7</v>
      </c>
      <c r="B13" s="14">
        <v>95957</v>
      </c>
      <c r="C13" s="15" t="s">
        <v>129</v>
      </c>
      <c r="D13" s="14" t="s">
        <v>41</v>
      </c>
      <c r="E13" s="16">
        <v>0.3</v>
      </c>
      <c r="F13" s="78">
        <v>1819</v>
      </c>
      <c r="G13" s="10">
        <f t="shared" si="0"/>
        <v>545.69999999999993</v>
      </c>
    </row>
    <row r="14" spans="1:7" ht="6" customHeight="1">
      <c r="A14" s="5"/>
      <c r="B14" s="5"/>
      <c r="C14" s="5"/>
      <c r="D14" s="5"/>
      <c r="E14" s="5"/>
    </row>
    <row r="15" spans="1:7">
      <c r="A15" s="1"/>
      <c r="B15" s="1"/>
      <c r="C15" s="1"/>
      <c r="D15" s="1"/>
      <c r="E15" s="1"/>
      <c r="F15" s="7" t="s">
        <v>6</v>
      </c>
      <c r="G15" s="8">
        <f>SUM(G8:G13)</f>
        <v>1181.4399999999998</v>
      </c>
    </row>
    <row r="16" spans="1:7" ht="6.75" customHeight="1">
      <c r="A16" s="1"/>
      <c r="B16" s="1"/>
      <c r="C16" s="1"/>
      <c r="D16" s="1"/>
      <c r="E16" s="1"/>
    </row>
    <row r="17" spans="1:5">
      <c r="A17" s="1"/>
      <c r="B17" s="1"/>
      <c r="C17" s="1"/>
      <c r="D17" s="1"/>
      <c r="E17" s="1"/>
    </row>
  </sheetData>
  <mergeCells count="8">
    <mergeCell ref="A4:G4"/>
    <mergeCell ref="A6:A7"/>
    <mergeCell ref="B6:B7"/>
    <mergeCell ref="C6:C7"/>
    <mergeCell ref="D6:D7"/>
    <mergeCell ref="E6:E7"/>
    <mergeCell ref="F6:F7"/>
    <mergeCell ref="G6:G7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17"/>
  <sheetViews>
    <sheetView view="pageLayout" zoomScaleNormal="100" workbookViewId="0">
      <selection activeCell="E20" sqref="E20"/>
    </sheetView>
  </sheetViews>
  <sheetFormatPr defaultRowHeight="15"/>
  <cols>
    <col min="1" max="1" width="12.85546875" customWidth="1"/>
    <col min="2" max="2" width="11.28515625" customWidth="1"/>
    <col min="3" max="3" width="61" customWidth="1"/>
    <col min="4" max="4" width="9.140625" bestFit="1" customWidth="1"/>
    <col min="5" max="5" width="11.7109375" customWidth="1"/>
    <col min="6" max="6" width="12.42578125" customWidth="1"/>
    <col min="7" max="7" width="12.28515625" customWidth="1"/>
  </cols>
  <sheetData>
    <row r="1" spans="1:7" ht="13.5" customHeight="1">
      <c r="B1" s="6"/>
      <c r="C1" s="6"/>
      <c r="D1" s="6"/>
      <c r="E1" s="6"/>
      <c r="F1" s="6"/>
      <c r="G1" s="6"/>
    </row>
    <row r="2" spans="1:7" ht="15.75" customHeight="1">
      <c r="A2" s="9" t="s">
        <v>131</v>
      </c>
      <c r="B2" s="6"/>
      <c r="C2" s="6"/>
      <c r="D2" s="6"/>
      <c r="E2" s="6"/>
      <c r="F2" s="6"/>
      <c r="G2" s="6"/>
    </row>
    <row r="3" spans="1:7" ht="6" customHeight="1">
      <c r="A3" s="3"/>
      <c r="B3" s="6"/>
      <c r="C3" s="6"/>
      <c r="D3" s="6"/>
      <c r="E3" s="6"/>
      <c r="F3" s="6"/>
      <c r="G3" s="6"/>
    </row>
    <row r="4" spans="1:7" ht="15" customHeight="1">
      <c r="A4" s="81" t="s">
        <v>132</v>
      </c>
      <c r="B4" s="82"/>
      <c r="C4" s="82"/>
      <c r="D4" s="82"/>
      <c r="E4" s="82"/>
      <c r="F4" s="82"/>
      <c r="G4" s="83"/>
    </row>
    <row r="5" spans="1:7" ht="6.75" customHeight="1">
      <c r="A5" s="4"/>
      <c r="B5" s="4"/>
      <c r="C5" s="4"/>
      <c r="D5" s="4"/>
      <c r="E5" s="4"/>
      <c r="F5" s="4"/>
      <c r="G5" s="4"/>
    </row>
    <row r="6" spans="1:7" ht="15" customHeight="1">
      <c r="A6" s="97" t="s">
        <v>4</v>
      </c>
      <c r="B6" s="97" t="s">
        <v>0</v>
      </c>
      <c r="C6" s="97" t="s">
        <v>1</v>
      </c>
      <c r="D6" s="97" t="s">
        <v>2</v>
      </c>
      <c r="E6" s="97" t="s">
        <v>3</v>
      </c>
      <c r="F6" s="97" t="s">
        <v>124</v>
      </c>
      <c r="G6" s="97" t="s">
        <v>5</v>
      </c>
    </row>
    <row r="7" spans="1:7">
      <c r="A7" s="98"/>
      <c r="B7" s="98"/>
      <c r="C7" s="98"/>
      <c r="D7" s="98"/>
      <c r="E7" s="98"/>
      <c r="F7" s="98"/>
      <c r="G7" s="98"/>
    </row>
    <row r="8" spans="1:7">
      <c r="A8" s="11" t="s">
        <v>64</v>
      </c>
      <c r="B8" s="14">
        <v>4750</v>
      </c>
      <c r="C8" s="15" t="s">
        <v>112</v>
      </c>
      <c r="D8" s="14" t="s">
        <v>47</v>
      </c>
      <c r="E8" s="16">
        <v>3</v>
      </c>
      <c r="F8" s="78">
        <v>16.36</v>
      </c>
      <c r="G8" s="10">
        <f t="shared" ref="G8:G13" si="0">F8*E8</f>
        <v>49.08</v>
      </c>
    </row>
    <row r="9" spans="1:7">
      <c r="A9" s="11" t="s">
        <v>7</v>
      </c>
      <c r="B9" s="14">
        <v>6111</v>
      </c>
      <c r="C9" s="15" t="s">
        <v>42</v>
      </c>
      <c r="D9" s="14" t="s">
        <v>39</v>
      </c>
      <c r="E9" s="16">
        <v>3</v>
      </c>
      <c r="F9" s="78">
        <v>11.62</v>
      </c>
      <c r="G9" s="10">
        <f t="shared" si="0"/>
        <v>34.86</v>
      </c>
    </row>
    <row r="10" spans="1:7">
      <c r="A10" s="11" t="s">
        <v>64</v>
      </c>
      <c r="B10" s="14">
        <v>2436</v>
      </c>
      <c r="C10" s="15" t="s">
        <v>128</v>
      </c>
      <c r="D10" s="14" t="s">
        <v>39</v>
      </c>
      <c r="E10" s="16">
        <v>3</v>
      </c>
      <c r="F10" s="78">
        <v>19.489999999999998</v>
      </c>
      <c r="G10" s="10">
        <f t="shared" si="0"/>
        <v>58.47</v>
      </c>
    </row>
    <row r="11" spans="1:7">
      <c r="A11" s="11" t="s">
        <v>64</v>
      </c>
      <c r="B11" s="14">
        <v>247</v>
      </c>
      <c r="C11" s="15" t="s">
        <v>127</v>
      </c>
      <c r="D11" s="14" t="s">
        <v>39</v>
      </c>
      <c r="E11" s="16">
        <v>3</v>
      </c>
      <c r="F11" s="78">
        <v>14.64</v>
      </c>
      <c r="G11" s="10">
        <f t="shared" si="0"/>
        <v>43.92</v>
      </c>
    </row>
    <row r="12" spans="1:7" ht="36">
      <c r="A12" s="11" t="s">
        <v>7</v>
      </c>
      <c r="B12" s="14">
        <v>83338</v>
      </c>
      <c r="C12" s="15" t="s">
        <v>130</v>
      </c>
      <c r="D12" s="14" t="s">
        <v>41</v>
      </c>
      <c r="E12" s="16">
        <v>0.5</v>
      </c>
      <c r="F12" s="78">
        <v>14.64</v>
      </c>
      <c r="G12" s="10">
        <f t="shared" si="0"/>
        <v>7.32</v>
      </c>
    </row>
    <row r="13" spans="1:7" ht="36">
      <c r="A13" s="11" t="s">
        <v>7</v>
      </c>
      <c r="B13" s="14">
        <v>95957</v>
      </c>
      <c r="C13" s="15" t="s">
        <v>129</v>
      </c>
      <c r="D13" s="14" t="s">
        <v>41</v>
      </c>
      <c r="E13" s="16">
        <v>0.1</v>
      </c>
      <c r="F13" s="78">
        <v>1819</v>
      </c>
      <c r="G13" s="10">
        <f t="shared" si="0"/>
        <v>181.9</v>
      </c>
    </row>
    <row r="14" spans="1:7" ht="6" customHeight="1">
      <c r="A14" s="5"/>
      <c r="B14" s="5"/>
      <c r="C14" s="5"/>
      <c r="D14" s="5"/>
      <c r="E14" s="5"/>
    </row>
    <row r="15" spans="1:7">
      <c r="A15" s="1"/>
      <c r="B15" s="1"/>
      <c r="C15" s="1"/>
      <c r="D15" s="1"/>
      <c r="E15" s="1"/>
      <c r="F15" s="7" t="s">
        <v>6</v>
      </c>
      <c r="G15" s="8">
        <f>SUM(G8:G13)</f>
        <v>375.54999999999995</v>
      </c>
    </row>
    <row r="16" spans="1:7" ht="6.75" customHeight="1">
      <c r="A16" s="1"/>
      <c r="B16" s="1"/>
      <c r="C16" s="1"/>
      <c r="D16" s="1"/>
      <c r="E16" s="1"/>
    </row>
    <row r="17" spans="1:5">
      <c r="A17" s="1"/>
      <c r="B17" s="1"/>
      <c r="C17" s="1"/>
      <c r="D17" s="1"/>
      <c r="E17" s="1"/>
    </row>
  </sheetData>
  <mergeCells count="8">
    <mergeCell ref="A4:G4"/>
    <mergeCell ref="A6:A7"/>
    <mergeCell ref="B6:B7"/>
    <mergeCell ref="C6:C7"/>
    <mergeCell ref="D6:D7"/>
    <mergeCell ref="E6:E7"/>
    <mergeCell ref="F6:F7"/>
    <mergeCell ref="G6:G7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2"/>
  <sheetViews>
    <sheetView view="pageLayout" zoomScaleNormal="100" workbookViewId="0">
      <selection activeCell="E15" sqref="E15"/>
    </sheetView>
  </sheetViews>
  <sheetFormatPr defaultRowHeight="15"/>
  <cols>
    <col min="1" max="1" width="12.85546875" customWidth="1"/>
    <col min="2" max="2" width="11.28515625" customWidth="1"/>
    <col min="3" max="3" width="61" customWidth="1"/>
    <col min="4" max="4" width="9.140625" bestFit="1" customWidth="1"/>
    <col min="5" max="5" width="13.85546875" customWidth="1"/>
    <col min="6" max="6" width="12.5703125" customWidth="1"/>
    <col min="7" max="7" width="10.5703125" customWidth="1"/>
  </cols>
  <sheetData>
    <row r="1" spans="1:7" ht="13.5" customHeight="1">
      <c r="B1" s="2"/>
      <c r="C1" s="2"/>
      <c r="D1" s="2"/>
      <c r="E1" s="2"/>
      <c r="F1" s="2"/>
      <c r="G1" s="2"/>
    </row>
    <row r="2" spans="1:7" ht="15.75" customHeight="1">
      <c r="A2" s="9" t="s">
        <v>11</v>
      </c>
      <c r="B2" s="6"/>
      <c r="C2" s="6"/>
      <c r="D2" s="6"/>
      <c r="E2" s="6"/>
      <c r="F2" s="6"/>
      <c r="G2" s="6"/>
    </row>
    <row r="3" spans="1:7" ht="6" customHeight="1">
      <c r="A3" s="3"/>
      <c r="B3" s="6"/>
      <c r="C3" s="6"/>
      <c r="D3" s="6"/>
      <c r="E3" s="6"/>
      <c r="F3" s="6"/>
      <c r="G3" s="6"/>
    </row>
    <row r="4" spans="1:7" ht="15" customHeight="1">
      <c r="A4" s="81" t="s">
        <v>8</v>
      </c>
      <c r="B4" s="82"/>
      <c r="C4" s="82"/>
      <c r="D4" s="82"/>
      <c r="E4" s="82"/>
      <c r="F4" s="82"/>
      <c r="G4" s="83"/>
    </row>
    <row r="5" spans="1:7" ht="6.75" customHeight="1">
      <c r="A5" s="4"/>
      <c r="B5" s="4"/>
      <c r="C5" s="4"/>
      <c r="D5" s="4"/>
      <c r="E5" s="4"/>
      <c r="F5" s="4"/>
      <c r="G5" s="4"/>
    </row>
    <row r="6" spans="1:7" ht="15" customHeight="1">
      <c r="A6" s="89" t="s">
        <v>4</v>
      </c>
      <c r="B6" s="89" t="s">
        <v>0</v>
      </c>
      <c r="C6" s="89" t="s">
        <v>1</v>
      </c>
      <c r="D6" s="89" t="s">
        <v>2</v>
      </c>
      <c r="E6" s="89" t="s">
        <v>3</v>
      </c>
      <c r="F6" s="91" t="s">
        <v>124</v>
      </c>
      <c r="G6" s="89" t="s">
        <v>5</v>
      </c>
    </row>
    <row r="7" spans="1:7">
      <c r="A7" s="90"/>
      <c r="B7" s="90"/>
      <c r="C7" s="90"/>
      <c r="D7" s="90"/>
      <c r="E7" s="90"/>
      <c r="F7" s="92"/>
      <c r="G7" s="90"/>
    </row>
    <row r="8" spans="1:7" ht="48">
      <c r="A8" s="11" t="s">
        <v>7</v>
      </c>
      <c r="B8" s="12">
        <v>5811</v>
      </c>
      <c r="C8" s="11" t="s">
        <v>9</v>
      </c>
      <c r="D8" s="12" t="s">
        <v>10</v>
      </c>
      <c r="E8" s="13">
        <v>2.5000000000000001E-3</v>
      </c>
      <c r="F8" s="78">
        <v>138</v>
      </c>
      <c r="G8" s="10">
        <f t="shared" ref="G8" si="0">F8*E8</f>
        <v>0.34500000000000003</v>
      </c>
    </row>
    <row r="9" spans="1:7" ht="7.5" customHeight="1">
      <c r="A9" s="5"/>
      <c r="B9" s="5"/>
      <c r="C9" s="5"/>
      <c r="D9" s="5"/>
      <c r="E9" s="5"/>
    </row>
    <row r="10" spans="1:7">
      <c r="A10" s="1"/>
      <c r="B10" s="1"/>
      <c r="C10" s="1"/>
      <c r="D10" s="1"/>
      <c r="E10" s="1"/>
      <c r="F10" s="7" t="s">
        <v>6</v>
      </c>
      <c r="G10" s="8">
        <f>SUM(G8:G8)</f>
        <v>0.34500000000000003</v>
      </c>
    </row>
    <row r="11" spans="1:7">
      <c r="A11" s="1"/>
      <c r="B11" s="1"/>
      <c r="C11" s="1"/>
      <c r="D11" s="1"/>
      <c r="E11" s="1"/>
    </row>
    <row r="12" spans="1:7">
      <c r="A12" s="1"/>
      <c r="B12" s="1"/>
      <c r="C12" s="1"/>
      <c r="D12" s="1"/>
      <c r="E12" s="1"/>
    </row>
  </sheetData>
  <mergeCells count="8">
    <mergeCell ref="A4:G4"/>
    <mergeCell ref="E6:E7"/>
    <mergeCell ref="G6:G7"/>
    <mergeCell ref="F6:F7"/>
    <mergeCell ref="A6:A7"/>
    <mergeCell ref="B6:B7"/>
    <mergeCell ref="C6:C7"/>
    <mergeCell ref="D6:D7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15"/>
  <sheetViews>
    <sheetView view="pageLayout" zoomScaleNormal="100" workbookViewId="0">
      <selection activeCell="F16" sqref="F16"/>
    </sheetView>
  </sheetViews>
  <sheetFormatPr defaultRowHeight="15"/>
  <cols>
    <col min="1" max="1" width="12.85546875" customWidth="1"/>
    <col min="2" max="2" width="11.28515625" customWidth="1"/>
    <col min="3" max="3" width="61" customWidth="1"/>
    <col min="4" max="4" width="9.140625" bestFit="1" customWidth="1"/>
    <col min="5" max="5" width="11.7109375" customWidth="1"/>
    <col min="6" max="6" width="12.42578125" customWidth="1"/>
    <col min="7" max="7" width="12.28515625" customWidth="1"/>
  </cols>
  <sheetData>
    <row r="1" spans="1:7" ht="13.5" customHeight="1">
      <c r="B1" s="6"/>
      <c r="C1" s="6"/>
      <c r="D1" s="6"/>
      <c r="E1" s="6"/>
      <c r="F1" s="6"/>
      <c r="G1" s="6"/>
    </row>
    <row r="2" spans="1:7" ht="15.75" customHeight="1">
      <c r="A2" s="9" t="s">
        <v>133</v>
      </c>
      <c r="B2" s="6"/>
      <c r="C2" s="6"/>
      <c r="D2" s="6"/>
      <c r="E2" s="6"/>
      <c r="F2" s="6"/>
      <c r="G2" s="6"/>
    </row>
    <row r="3" spans="1:7" ht="6" customHeight="1">
      <c r="A3" s="3"/>
      <c r="B3" s="6"/>
      <c r="C3" s="6"/>
      <c r="D3" s="6"/>
      <c r="E3" s="6"/>
      <c r="F3" s="6"/>
      <c r="G3" s="6"/>
    </row>
    <row r="4" spans="1:7" ht="15" customHeight="1">
      <c r="A4" s="81" t="s">
        <v>134</v>
      </c>
      <c r="B4" s="82"/>
      <c r="C4" s="82"/>
      <c r="D4" s="82"/>
      <c r="E4" s="82"/>
      <c r="F4" s="82"/>
      <c r="G4" s="83"/>
    </row>
    <row r="5" spans="1:7" ht="6.75" customHeight="1">
      <c r="A5" s="4"/>
      <c r="B5" s="4"/>
      <c r="C5" s="4"/>
      <c r="D5" s="4"/>
      <c r="E5" s="4"/>
      <c r="F5" s="4"/>
      <c r="G5" s="4"/>
    </row>
    <row r="6" spans="1:7" ht="15" customHeight="1">
      <c r="A6" s="97" t="s">
        <v>4</v>
      </c>
      <c r="B6" s="97" t="s">
        <v>0</v>
      </c>
      <c r="C6" s="97" t="s">
        <v>1</v>
      </c>
      <c r="D6" s="97" t="s">
        <v>2</v>
      </c>
      <c r="E6" s="97" t="s">
        <v>3</v>
      </c>
      <c r="F6" s="97" t="s">
        <v>124</v>
      </c>
      <c r="G6" s="97" t="s">
        <v>5</v>
      </c>
    </row>
    <row r="7" spans="1:7">
      <c r="A7" s="98"/>
      <c r="B7" s="98"/>
      <c r="C7" s="98"/>
      <c r="D7" s="98"/>
      <c r="E7" s="98"/>
      <c r="F7" s="98"/>
      <c r="G7" s="98"/>
    </row>
    <row r="8" spans="1:7">
      <c r="A8" s="11" t="s">
        <v>64</v>
      </c>
      <c r="B8" s="14">
        <v>4750</v>
      </c>
      <c r="C8" s="15" t="s">
        <v>112</v>
      </c>
      <c r="D8" s="14" t="s">
        <v>39</v>
      </c>
      <c r="E8" s="16">
        <v>2</v>
      </c>
      <c r="F8" s="78">
        <v>16.36</v>
      </c>
      <c r="G8" s="10">
        <f t="shared" ref="G8:G11" si="0">F8*E8</f>
        <v>32.72</v>
      </c>
    </row>
    <row r="9" spans="1:7">
      <c r="A9" s="11" t="s">
        <v>7</v>
      </c>
      <c r="B9" s="14">
        <v>6111</v>
      </c>
      <c r="C9" s="15" t="s">
        <v>42</v>
      </c>
      <c r="D9" s="14" t="s">
        <v>39</v>
      </c>
      <c r="E9" s="16">
        <v>2</v>
      </c>
      <c r="F9" s="78">
        <v>11.62</v>
      </c>
      <c r="G9" s="10">
        <f t="shared" si="0"/>
        <v>23.24</v>
      </c>
    </row>
    <row r="10" spans="1:7" ht="36">
      <c r="A10" s="11" t="s">
        <v>7</v>
      </c>
      <c r="B10" s="14">
        <v>83338</v>
      </c>
      <c r="C10" s="15" t="s">
        <v>130</v>
      </c>
      <c r="D10" s="14" t="s">
        <v>41</v>
      </c>
      <c r="E10" s="16">
        <v>0.2</v>
      </c>
      <c r="F10" s="78">
        <v>14.64</v>
      </c>
      <c r="G10" s="10">
        <f t="shared" si="0"/>
        <v>2.9280000000000004</v>
      </c>
    </row>
    <row r="11" spans="1:7" ht="36">
      <c r="A11" s="11" t="s">
        <v>7</v>
      </c>
      <c r="B11" s="14">
        <v>95957</v>
      </c>
      <c r="C11" s="15" t="s">
        <v>129</v>
      </c>
      <c r="D11" s="14" t="s">
        <v>41</v>
      </c>
      <c r="E11" s="16">
        <v>0.4</v>
      </c>
      <c r="F11" s="78">
        <v>1819</v>
      </c>
      <c r="G11" s="10">
        <f t="shared" si="0"/>
        <v>727.6</v>
      </c>
    </row>
    <row r="12" spans="1:7" ht="6" customHeight="1">
      <c r="A12" s="5"/>
      <c r="B12" s="5"/>
      <c r="C12" s="5"/>
      <c r="D12" s="5"/>
      <c r="E12" s="5"/>
    </row>
    <row r="13" spans="1:7">
      <c r="A13" s="1"/>
      <c r="B13" s="1"/>
      <c r="C13" s="1"/>
      <c r="D13" s="1"/>
      <c r="E13" s="1"/>
      <c r="F13" s="7" t="s">
        <v>6</v>
      </c>
      <c r="G13" s="8">
        <f>SUM(G8:G11)</f>
        <v>786.48800000000006</v>
      </c>
    </row>
    <row r="14" spans="1:7" ht="6.75" customHeight="1">
      <c r="A14" s="1"/>
      <c r="B14" s="1"/>
      <c r="C14" s="1"/>
      <c r="D14" s="1"/>
      <c r="E14" s="1"/>
    </row>
    <row r="15" spans="1:7">
      <c r="A15" s="1"/>
      <c r="B15" s="1"/>
      <c r="C15" s="1"/>
      <c r="D15" s="1"/>
      <c r="E15" s="1"/>
    </row>
  </sheetData>
  <mergeCells count="8">
    <mergeCell ref="A4:G4"/>
    <mergeCell ref="A6:A7"/>
    <mergeCell ref="B6:B7"/>
    <mergeCell ref="C6:C7"/>
    <mergeCell ref="D6:D7"/>
    <mergeCell ref="E6:E7"/>
    <mergeCell ref="F6:F7"/>
    <mergeCell ref="G6:G7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2:I25"/>
  <sheetViews>
    <sheetView view="pageLayout" zoomScaleNormal="100" workbookViewId="0">
      <selection activeCell="H19" sqref="H19"/>
    </sheetView>
  </sheetViews>
  <sheetFormatPr defaultRowHeight="15"/>
  <cols>
    <col min="1" max="1" width="5.140625" customWidth="1"/>
    <col min="3" max="3" width="11.42578125" customWidth="1"/>
    <col min="4" max="4" width="9.140625" hidden="1" customWidth="1"/>
    <col min="5" max="5" width="58.5703125" customWidth="1"/>
    <col min="6" max="6" width="9.140625" bestFit="1" customWidth="1"/>
    <col min="7" max="7" width="8.42578125" customWidth="1"/>
    <col min="8" max="8" width="11.5703125" customWidth="1"/>
    <col min="9" max="9" width="12.140625" customWidth="1"/>
  </cols>
  <sheetData>
    <row r="2" spans="1:9" ht="18.75">
      <c r="A2" s="17" t="s">
        <v>169</v>
      </c>
      <c r="C2" s="18"/>
    </row>
    <row r="3" spans="1:9" ht="6" customHeight="1">
      <c r="B3" s="3"/>
      <c r="C3" s="3"/>
      <c r="D3" s="6"/>
      <c r="E3" s="6"/>
      <c r="F3" s="6"/>
      <c r="G3" s="6"/>
      <c r="H3" s="6"/>
      <c r="I3" s="6"/>
    </row>
    <row r="4" spans="1:9" ht="15" customHeight="1">
      <c r="A4" s="81" t="s">
        <v>136</v>
      </c>
      <c r="B4" s="82"/>
      <c r="C4" s="82"/>
      <c r="D4" s="82"/>
      <c r="E4" s="82"/>
      <c r="F4" s="82"/>
      <c r="G4" s="82"/>
      <c r="H4" s="82"/>
      <c r="I4" s="83"/>
    </row>
    <row r="5" spans="1:9" ht="5.25" customHeight="1">
      <c r="B5" s="19"/>
      <c r="C5" s="19"/>
      <c r="D5" s="19"/>
      <c r="E5" s="19"/>
      <c r="F5" s="19"/>
      <c r="G5" s="19"/>
      <c r="H5" s="19"/>
      <c r="I5" s="19"/>
    </row>
    <row r="6" spans="1:9">
      <c r="A6" s="84" t="s">
        <v>18</v>
      </c>
      <c r="B6" s="84" t="s">
        <v>0</v>
      </c>
      <c r="C6" s="84" t="s">
        <v>19</v>
      </c>
      <c r="D6" s="84"/>
      <c r="E6" s="84" t="s">
        <v>1</v>
      </c>
      <c r="F6" s="84" t="s">
        <v>2</v>
      </c>
      <c r="G6" s="84" t="s">
        <v>20</v>
      </c>
      <c r="H6" s="85" t="s">
        <v>124</v>
      </c>
      <c r="I6" s="84" t="s">
        <v>5</v>
      </c>
    </row>
    <row r="7" spans="1:9" ht="33.75" customHeight="1">
      <c r="A7" s="84"/>
      <c r="B7" s="84"/>
      <c r="C7" s="84"/>
      <c r="D7" s="84"/>
      <c r="E7" s="84"/>
      <c r="F7" s="84"/>
      <c r="G7" s="84"/>
      <c r="H7" s="85"/>
      <c r="I7" s="84"/>
    </row>
    <row r="8" spans="1:9" ht="33.75" customHeight="1">
      <c r="A8" s="20">
        <v>1</v>
      </c>
      <c r="B8" s="21">
        <v>97622</v>
      </c>
      <c r="C8" s="21" t="s">
        <v>21</v>
      </c>
      <c r="D8" s="22"/>
      <c r="E8" s="23" t="s">
        <v>135</v>
      </c>
      <c r="F8" s="20" t="s">
        <v>23</v>
      </c>
      <c r="G8" s="24">
        <v>0.05</v>
      </c>
      <c r="H8" s="63">
        <v>37.659999999999997</v>
      </c>
      <c r="I8" s="25">
        <f>H8*G8</f>
        <v>1.883</v>
      </c>
    </row>
    <row r="9" spans="1:9" ht="38.25">
      <c r="A9" s="20">
        <v>2</v>
      </c>
      <c r="B9" s="21">
        <v>72133</v>
      </c>
      <c r="C9" s="21" t="s">
        <v>21</v>
      </c>
      <c r="D9" s="22"/>
      <c r="E9" s="23" t="s">
        <v>24</v>
      </c>
      <c r="F9" s="20" t="s">
        <v>25</v>
      </c>
      <c r="G9" s="24">
        <v>0.01</v>
      </c>
      <c r="H9" s="63">
        <v>140</v>
      </c>
      <c r="I9" s="25">
        <f t="shared" ref="I9:I11" si="0">H9*G9</f>
        <v>1.4000000000000001</v>
      </c>
    </row>
    <row r="10" spans="1:9" ht="38.25">
      <c r="A10" s="20">
        <v>3</v>
      </c>
      <c r="B10" s="21">
        <v>87893</v>
      </c>
      <c r="C10" s="21" t="s">
        <v>21</v>
      </c>
      <c r="D10" s="22"/>
      <c r="E10" s="23" t="s">
        <v>27</v>
      </c>
      <c r="F10" s="20" t="s">
        <v>25</v>
      </c>
      <c r="G10" s="24">
        <v>1.5</v>
      </c>
      <c r="H10" s="63">
        <v>4.08</v>
      </c>
      <c r="I10" s="25">
        <f>H10*G10</f>
        <v>6.12</v>
      </c>
    </row>
    <row r="11" spans="1:9" ht="63.75">
      <c r="A11" s="20">
        <v>4</v>
      </c>
      <c r="B11" s="21">
        <v>87529</v>
      </c>
      <c r="C11" s="21" t="s">
        <v>21</v>
      </c>
      <c r="D11" s="22"/>
      <c r="E11" s="23" t="s">
        <v>26</v>
      </c>
      <c r="F11" s="20" t="s">
        <v>25</v>
      </c>
      <c r="G11" s="24">
        <v>1.5</v>
      </c>
      <c r="H11" s="63">
        <v>19.21</v>
      </c>
      <c r="I11" s="25">
        <f t="shared" si="0"/>
        <v>28.815000000000001</v>
      </c>
    </row>
    <row r="12" spans="1:9" ht="5.25" customHeight="1">
      <c r="B12" s="5"/>
      <c r="C12" s="27"/>
      <c r="D12" s="28"/>
      <c r="E12" s="29"/>
      <c r="F12" s="5"/>
      <c r="G12" s="30"/>
      <c r="H12" s="31"/>
      <c r="I12" s="32"/>
    </row>
    <row r="13" spans="1:9">
      <c r="B13" s="5"/>
      <c r="C13" s="5"/>
      <c r="D13" s="5"/>
      <c r="E13" s="5"/>
      <c r="F13" s="5"/>
      <c r="G13" s="5"/>
      <c r="H13" s="45" t="s">
        <v>6</v>
      </c>
      <c r="I13" s="8">
        <f>SUM(I8:I11)</f>
        <v>38.218000000000004</v>
      </c>
    </row>
    <row r="14" spans="1:9">
      <c r="B14" s="1"/>
      <c r="C14" s="1"/>
      <c r="D14" s="1"/>
      <c r="E14" s="1"/>
      <c r="F14" s="1"/>
      <c r="G14" s="1"/>
    </row>
    <row r="15" spans="1:9">
      <c r="B15" s="33"/>
      <c r="C15" s="1"/>
      <c r="D15" s="1"/>
      <c r="E15" s="1"/>
      <c r="F15" s="1"/>
      <c r="G15" s="1"/>
    </row>
    <row r="16" spans="1:9" ht="7.5" customHeight="1">
      <c r="B16" s="70"/>
      <c r="C16" s="1"/>
      <c r="D16" s="1"/>
      <c r="E16" s="1"/>
      <c r="F16" s="1"/>
      <c r="G16" s="1"/>
    </row>
    <row r="17" spans="1:5">
      <c r="A17" s="35"/>
      <c r="B17" s="65"/>
      <c r="C17" s="65"/>
      <c r="D17" s="65"/>
      <c r="E17" s="65"/>
    </row>
    <row r="18" spans="1:5">
      <c r="A18" s="35"/>
      <c r="B18" s="65"/>
      <c r="C18" s="65"/>
      <c r="D18" s="65"/>
      <c r="E18" s="65"/>
    </row>
    <row r="19" spans="1:5">
      <c r="A19" s="35"/>
      <c r="B19" s="66"/>
      <c r="C19" s="66"/>
      <c r="D19" s="66"/>
      <c r="E19" s="66"/>
    </row>
    <row r="20" spans="1:5">
      <c r="A20" s="35"/>
      <c r="B20" s="67"/>
      <c r="C20" s="67"/>
      <c r="D20" s="67"/>
      <c r="E20" s="67"/>
    </row>
    <row r="21" spans="1:5">
      <c r="A21" s="35"/>
      <c r="B21" s="67"/>
      <c r="C21" s="67"/>
      <c r="D21" s="67"/>
      <c r="E21" s="67"/>
    </row>
    <row r="22" spans="1:5">
      <c r="A22" s="35"/>
      <c r="B22" s="67"/>
      <c r="C22" s="67"/>
      <c r="D22" s="67"/>
      <c r="E22" s="67"/>
    </row>
    <row r="23" spans="1:5">
      <c r="A23" s="35"/>
      <c r="B23" s="67"/>
      <c r="C23" s="67"/>
      <c r="D23" s="67"/>
      <c r="E23" s="67"/>
    </row>
    <row r="24" spans="1:5">
      <c r="A24" s="35"/>
      <c r="B24" s="67"/>
      <c r="C24" s="67"/>
      <c r="D24" s="67"/>
      <c r="E24" s="67"/>
    </row>
    <row r="25" spans="1:5">
      <c r="A25" s="36"/>
    </row>
  </sheetData>
  <mergeCells count="10">
    <mergeCell ref="A4:I4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2:I25"/>
  <sheetViews>
    <sheetView view="pageLayout" zoomScaleNormal="100" workbookViewId="0">
      <selection activeCell="E19" sqref="E19"/>
    </sheetView>
  </sheetViews>
  <sheetFormatPr defaultRowHeight="15"/>
  <cols>
    <col min="1" max="1" width="5.140625" customWidth="1"/>
    <col min="3" max="3" width="11.42578125" customWidth="1"/>
    <col min="4" max="4" width="9.140625" hidden="1" customWidth="1"/>
    <col min="5" max="5" width="58.5703125" customWidth="1"/>
    <col min="6" max="6" width="9.140625" bestFit="1" customWidth="1"/>
    <col min="7" max="7" width="8.42578125" customWidth="1"/>
    <col min="8" max="8" width="11.5703125" customWidth="1"/>
    <col min="9" max="9" width="12.140625" customWidth="1"/>
  </cols>
  <sheetData>
    <row r="2" spans="1:9" ht="18.75">
      <c r="A2" s="17" t="s">
        <v>170</v>
      </c>
      <c r="C2" s="18"/>
    </row>
    <row r="3" spans="1:9" ht="6" customHeight="1">
      <c r="B3" s="3"/>
      <c r="C3" s="3"/>
      <c r="D3" s="6"/>
      <c r="E3" s="6"/>
      <c r="F3" s="6"/>
      <c r="G3" s="6"/>
      <c r="H3" s="6"/>
      <c r="I3" s="6"/>
    </row>
    <row r="4" spans="1:9" ht="15" customHeight="1">
      <c r="A4" s="81" t="s">
        <v>137</v>
      </c>
      <c r="B4" s="82"/>
      <c r="C4" s="82"/>
      <c r="D4" s="82"/>
      <c r="E4" s="82"/>
      <c r="F4" s="82"/>
      <c r="G4" s="82"/>
      <c r="H4" s="82"/>
      <c r="I4" s="83"/>
    </row>
    <row r="5" spans="1:9" ht="5.25" customHeight="1">
      <c r="B5" s="19"/>
      <c r="C5" s="19"/>
      <c r="D5" s="19"/>
      <c r="E5" s="19"/>
      <c r="F5" s="19"/>
      <c r="G5" s="19"/>
      <c r="H5" s="19"/>
      <c r="I5" s="19"/>
    </row>
    <row r="6" spans="1:9">
      <c r="A6" s="84" t="s">
        <v>18</v>
      </c>
      <c r="B6" s="84" t="s">
        <v>0</v>
      </c>
      <c r="C6" s="84" t="s">
        <v>19</v>
      </c>
      <c r="D6" s="84"/>
      <c r="E6" s="84" t="s">
        <v>1</v>
      </c>
      <c r="F6" s="84" t="s">
        <v>2</v>
      </c>
      <c r="G6" s="84" t="s">
        <v>20</v>
      </c>
      <c r="H6" s="85" t="s">
        <v>124</v>
      </c>
      <c r="I6" s="84" t="s">
        <v>5</v>
      </c>
    </row>
    <row r="7" spans="1:9" ht="33.75" customHeight="1">
      <c r="A7" s="84"/>
      <c r="B7" s="84"/>
      <c r="C7" s="84"/>
      <c r="D7" s="84"/>
      <c r="E7" s="84"/>
      <c r="F7" s="84"/>
      <c r="G7" s="84"/>
      <c r="H7" s="85"/>
      <c r="I7" s="84"/>
    </row>
    <row r="8" spans="1:9" ht="33.75" customHeight="1">
      <c r="A8" s="20">
        <v>1</v>
      </c>
      <c r="B8" s="21">
        <v>97622</v>
      </c>
      <c r="C8" s="21" t="s">
        <v>21</v>
      </c>
      <c r="D8" s="22"/>
      <c r="E8" s="23" t="s">
        <v>135</v>
      </c>
      <c r="F8" s="20" t="s">
        <v>23</v>
      </c>
      <c r="G8" s="24">
        <v>7.0000000000000007E-2</v>
      </c>
      <c r="H8" s="63">
        <v>37.659999999999997</v>
      </c>
      <c r="I8" s="25">
        <f>H8*G8</f>
        <v>2.6362000000000001</v>
      </c>
    </row>
    <row r="9" spans="1:9" ht="38.25">
      <c r="A9" s="20">
        <v>2</v>
      </c>
      <c r="B9" s="21">
        <v>72133</v>
      </c>
      <c r="C9" s="21" t="s">
        <v>21</v>
      </c>
      <c r="D9" s="22"/>
      <c r="E9" s="23" t="s">
        <v>24</v>
      </c>
      <c r="F9" s="20" t="s">
        <v>25</v>
      </c>
      <c r="G9" s="24">
        <v>0.01</v>
      </c>
      <c r="H9" s="63">
        <v>140</v>
      </c>
      <c r="I9" s="25">
        <f t="shared" ref="I9:I11" si="0">H9*G9</f>
        <v>1.4000000000000001</v>
      </c>
    </row>
    <row r="10" spans="1:9" ht="38.25">
      <c r="A10" s="20">
        <v>3</v>
      </c>
      <c r="B10" s="21">
        <v>87893</v>
      </c>
      <c r="C10" s="21" t="s">
        <v>21</v>
      </c>
      <c r="D10" s="22"/>
      <c r="E10" s="23" t="s">
        <v>27</v>
      </c>
      <c r="F10" s="20" t="s">
        <v>25</v>
      </c>
      <c r="G10" s="24">
        <v>0.8</v>
      </c>
      <c r="H10" s="63">
        <v>4.08</v>
      </c>
      <c r="I10" s="25">
        <f>H10*G10</f>
        <v>3.2640000000000002</v>
      </c>
    </row>
    <row r="11" spans="1:9" ht="63.75">
      <c r="A11" s="20">
        <v>4</v>
      </c>
      <c r="B11" s="21">
        <v>87529</v>
      </c>
      <c r="C11" s="21" t="s">
        <v>21</v>
      </c>
      <c r="D11" s="22"/>
      <c r="E11" s="23" t="s">
        <v>26</v>
      </c>
      <c r="F11" s="20" t="s">
        <v>25</v>
      </c>
      <c r="G11" s="24">
        <v>0.8</v>
      </c>
      <c r="H11" s="63">
        <v>19.21</v>
      </c>
      <c r="I11" s="25">
        <f t="shared" si="0"/>
        <v>15.368000000000002</v>
      </c>
    </row>
    <row r="12" spans="1:9" ht="5.25" customHeight="1">
      <c r="B12" s="5"/>
      <c r="C12" s="27"/>
      <c r="D12" s="28"/>
      <c r="E12" s="29"/>
      <c r="F12" s="5"/>
      <c r="G12" s="30"/>
      <c r="H12" s="31"/>
      <c r="I12" s="32"/>
    </row>
    <row r="13" spans="1:9">
      <c r="B13" s="5"/>
      <c r="C13" s="5"/>
      <c r="D13" s="5"/>
      <c r="E13" s="5"/>
      <c r="F13" s="5"/>
      <c r="G13" s="5"/>
      <c r="H13" s="45" t="s">
        <v>6</v>
      </c>
      <c r="I13" s="8">
        <f>SUM(I8:I11)</f>
        <v>22.668200000000002</v>
      </c>
    </row>
    <row r="14" spans="1:9">
      <c r="B14" s="1"/>
      <c r="C14" s="1"/>
      <c r="D14" s="1"/>
      <c r="E14" s="1"/>
      <c r="F14" s="1"/>
      <c r="G14" s="1"/>
    </row>
    <row r="15" spans="1:9">
      <c r="B15" s="33"/>
      <c r="C15" s="1"/>
      <c r="D15" s="1"/>
      <c r="E15" s="1"/>
      <c r="F15" s="1"/>
      <c r="G15" s="1"/>
    </row>
    <row r="16" spans="1:9" ht="7.5" customHeight="1">
      <c r="B16" s="70"/>
      <c r="C16" s="1"/>
      <c r="D16" s="1"/>
      <c r="E16" s="1"/>
      <c r="F16" s="1"/>
      <c r="G16" s="1"/>
    </row>
    <row r="17" spans="1:5">
      <c r="A17" s="35"/>
      <c r="B17" s="65"/>
      <c r="C17" s="65"/>
      <c r="D17" s="65"/>
      <c r="E17" s="65"/>
    </row>
    <row r="18" spans="1:5">
      <c r="A18" s="35"/>
      <c r="B18" s="65"/>
      <c r="C18" s="65"/>
      <c r="D18" s="65"/>
      <c r="E18" s="65"/>
    </row>
    <row r="19" spans="1:5">
      <c r="A19" s="35"/>
      <c r="B19" s="66"/>
      <c r="C19" s="66"/>
      <c r="D19" s="66"/>
      <c r="E19" s="66"/>
    </row>
    <row r="20" spans="1:5">
      <c r="A20" s="35"/>
      <c r="B20" s="67"/>
      <c r="C20" s="67"/>
      <c r="D20" s="67"/>
      <c r="E20" s="67"/>
    </row>
    <row r="21" spans="1:5">
      <c r="A21" s="35"/>
      <c r="B21" s="67"/>
      <c r="C21" s="67"/>
      <c r="D21" s="67"/>
      <c r="E21" s="67"/>
    </row>
    <row r="22" spans="1:5">
      <c r="A22" s="35"/>
      <c r="B22" s="67"/>
      <c r="C22" s="67"/>
      <c r="D22" s="67"/>
      <c r="E22" s="67"/>
    </row>
    <row r="23" spans="1:5">
      <c r="A23" s="35"/>
      <c r="B23" s="67"/>
      <c r="C23" s="67"/>
      <c r="D23" s="67"/>
      <c r="E23" s="67"/>
    </row>
    <row r="24" spans="1:5">
      <c r="A24" s="35"/>
      <c r="B24" s="67"/>
      <c r="C24" s="67"/>
      <c r="D24" s="67"/>
      <c r="E24" s="67"/>
    </row>
    <row r="25" spans="1:5">
      <c r="A25" s="36"/>
    </row>
  </sheetData>
  <mergeCells count="10">
    <mergeCell ref="A4:I4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23"/>
  <sheetViews>
    <sheetView view="pageLayout" zoomScaleNormal="100" workbookViewId="0">
      <selection activeCell="E16" sqref="E16"/>
    </sheetView>
  </sheetViews>
  <sheetFormatPr defaultRowHeight="15"/>
  <cols>
    <col min="1" max="1" width="5.140625" customWidth="1"/>
    <col min="3" max="3" width="11.42578125" customWidth="1"/>
    <col min="4" max="4" width="9.140625" hidden="1" customWidth="1"/>
    <col min="5" max="5" width="58.5703125" customWidth="1"/>
    <col min="6" max="6" width="9.140625" bestFit="1" customWidth="1"/>
    <col min="7" max="7" width="8.42578125" customWidth="1"/>
    <col min="8" max="8" width="12.5703125" customWidth="1"/>
    <col min="9" max="9" width="12.140625" customWidth="1"/>
  </cols>
  <sheetData>
    <row r="1" spans="1:9" ht="14.25" customHeight="1"/>
    <row r="2" spans="1:9" ht="18.75">
      <c r="A2" s="17" t="s">
        <v>163</v>
      </c>
      <c r="C2" s="18"/>
    </row>
    <row r="3" spans="1:9" ht="4.5" customHeight="1">
      <c r="B3" s="3"/>
      <c r="C3" s="3"/>
      <c r="D3" s="6"/>
      <c r="E3" s="6"/>
      <c r="F3" s="6"/>
      <c r="G3" s="6"/>
      <c r="H3" s="6"/>
      <c r="I3" s="6"/>
    </row>
    <row r="4" spans="1:9" ht="15" customHeight="1">
      <c r="A4" s="81" t="s">
        <v>139</v>
      </c>
      <c r="B4" s="82"/>
      <c r="C4" s="82"/>
      <c r="D4" s="82"/>
      <c r="E4" s="82"/>
      <c r="F4" s="82"/>
      <c r="G4" s="82"/>
      <c r="H4" s="82"/>
      <c r="I4" s="83"/>
    </row>
    <row r="5" spans="1:9" ht="5.25" customHeight="1">
      <c r="B5" s="19"/>
      <c r="C5" s="19"/>
      <c r="D5" s="19"/>
      <c r="E5" s="19"/>
      <c r="F5" s="19"/>
      <c r="G5" s="19"/>
      <c r="H5" s="19"/>
      <c r="I5" s="19"/>
    </row>
    <row r="6" spans="1:9" ht="36" customHeight="1">
      <c r="A6" s="64" t="s">
        <v>18</v>
      </c>
      <c r="B6" s="64" t="s">
        <v>0</v>
      </c>
      <c r="C6" s="64" t="s">
        <v>19</v>
      </c>
      <c r="D6" s="71"/>
      <c r="E6" s="64" t="s">
        <v>1</v>
      </c>
      <c r="F6" s="64" t="s">
        <v>2</v>
      </c>
      <c r="G6" s="64" t="s">
        <v>20</v>
      </c>
      <c r="H6" s="69" t="s">
        <v>124</v>
      </c>
      <c r="I6" s="64" t="s">
        <v>5</v>
      </c>
    </row>
    <row r="7" spans="1:9">
      <c r="A7" s="20">
        <v>1</v>
      </c>
      <c r="B7" s="21">
        <v>4750</v>
      </c>
      <c r="C7" s="21" t="s">
        <v>21</v>
      </c>
      <c r="D7" s="71"/>
      <c r="E7" s="23" t="s">
        <v>112</v>
      </c>
      <c r="F7" s="20" t="s">
        <v>39</v>
      </c>
      <c r="G7" s="24">
        <v>1</v>
      </c>
      <c r="H7" s="63">
        <v>16.36</v>
      </c>
      <c r="I7" s="25">
        <f t="shared" ref="I7:I9" si="0">H7*G7</f>
        <v>16.36</v>
      </c>
    </row>
    <row r="8" spans="1:9">
      <c r="A8" s="20">
        <v>2</v>
      </c>
      <c r="B8" s="21">
        <v>6127</v>
      </c>
      <c r="C8" s="21" t="s">
        <v>21</v>
      </c>
      <c r="D8" s="71"/>
      <c r="E8" s="23" t="s">
        <v>113</v>
      </c>
      <c r="F8" s="20" t="s">
        <v>39</v>
      </c>
      <c r="G8" s="24">
        <v>1</v>
      </c>
      <c r="H8" s="63">
        <v>11.89</v>
      </c>
      <c r="I8" s="25">
        <f t="shared" si="0"/>
        <v>11.89</v>
      </c>
    </row>
    <row r="9" spans="1:9" ht="38.25">
      <c r="A9" s="20">
        <v>3</v>
      </c>
      <c r="B9" s="21">
        <v>95955</v>
      </c>
      <c r="C9" s="21" t="s">
        <v>21</v>
      </c>
      <c r="D9" s="22"/>
      <c r="E9" s="23" t="s">
        <v>138</v>
      </c>
      <c r="F9" s="20" t="s">
        <v>23</v>
      </c>
      <c r="G9" s="24">
        <v>0.09</v>
      </c>
      <c r="H9" s="63">
        <v>1850.6</v>
      </c>
      <c r="I9" s="25">
        <f t="shared" si="0"/>
        <v>166.55399999999997</v>
      </c>
    </row>
    <row r="10" spans="1:9" ht="5.25" customHeight="1">
      <c r="B10" s="5"/>
      <c r="C10" s="27"/>
      <c r="D10" s="28"/>
      <c r="E10" s="29"/>
      <c r="F10" s="5"/>
      <c r="G10" s="30"/>
      <c r="H10" s="31"/>
      <c r="I10" s="32"/>
    </row>
    <row r="11" spans="1:9">
      <c r="B11" s="5"/>
      <c r="C11" s="5"/>
      <c r="D11" s="5"/>
      <c r="E11" s="5"/>
      <c r="F11" s="5"/>
      <c r="G11" s="5"/>
      <c r="H11" s="45" t="s">
        <v>6</v>
      </c>
      <c r="I11" s="8">
        <f>SUM(I7:I9)</f>
        <v>194.80399999999997</v>
      </c>
    </row>
    <row r="12" spans="1:9" ht="6.75" customHeight="1">
      <c r="B12" s="1"/>
      <c r="C12" s="1"/>
      <c r="D12" s="1"/>
      <c r="E12" s="1"/>
      <c r="F12" s="1"/>
      <c r="G12" s="1"/>
    </row>
    <row r="13" spans="1:9">
      <c r="B13" s="33"/>
      <c r="C13" s="1"/>
      <c r="D13" s="1"/>
      <c r="E13" s="1"/>
      <c r="F13" s="1"/>
      <c r="G13" s="1"/>
    </row>
    <row r="14" spans="1:9" ht="16.5" customHeight="1">
      <c r="B14" s="70"/>
      <c r="C14" s="1"/>
      <c r="D14" s="1"/>
      <c r="E14" s="1"/>
      <c r="F14" s="1"/>
      <c r="G14" s="1"/>
    </row>
    <row r="15" spans="1:9">
      <c r="A15" s="35"/>
      <c r="B15" s="65"/>
      <c r="C15" s="65"/>
      <c r="D15" s="65"/>
      <c r="E15" s="65"/>
    </row>
    <row r="16" spans="1:9">
      <c r="A16" s="35"/>
      <c r="B16" s="65"/>
      <c r="C16" s="65"/>
      <c r="D16" s="65"/>
      <c r="E16" s="65"/>
    </row>
    <row r="17" spans="1:5">
      <c r="A17" s="35"/>
      <c r="B17" s="66"/>
      <c r="C17" s="66"/>
      <c r="D17" s="66"/>
      <c r="E17" s="66"/>
    </row>
    <row r="18" spans="1:5">
      <c r="A18" s="35"/>
      <c r="B18" s="67"/>
      <c r="C18" s="67"/>
      <c r="D18" s="67"/>
      <c r="E18" s="67"/>
    </row>
    <row r="19" spans="1:5">
      <c r="A19" s="35"/>
      <c r="B19" s="67"/>
      <c r="C19" s="67"/>
      <c r="D19" s="67"/>
      <c r="E19" s="67"/>
    </row>
    <row r="20" spans="1:5">
      <c r="A20" s="35"/>
      <c r="B20" s="67"/>
      <c r="C20" s="67"/>
      <c r="D20" s="67"/>
      <c r="E20" s="67"/>
    </row>
    <row r="21" spans="1:5">
      <c r="A21" s="35"/>
      <c r="B21" s="67"/>
      <c r="C21" s="67"/>
      <c r="D21" s="67"/>
      <c r="E21" s="67"/>
    </row>
    <row r="22" spans="1:5">
      <c r="A22" s="35"/>
      <c r="B22" s="67"/>
      <c r="C22" s="67"/>
      <c r="D22" s="67"/>
      <c r="E22" s="67"/>
    </row>
    <row r="23" spans="1:5">
      <c r="A23" s="36"/>
    </row>
  </sheetData>
  <mergeCells count="1">
    <mergeCell ref="A4:I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G15"/>
  <sheetViews>
    <sheetView view="pageLayout" zoomScaleNormal="100" workbookViewId="0">
      <selection activeCell="D16" sqref="D16"/>
    </sheetView>
  </sheetViews>
  <sheetFormatPr defaultRowHeight="15"/>
  <cols>
    <col min="1" max="1" width="12.85546875" customWidth="1"/>
    <col min="2" max="2" width="11.28515625" customWidth="1"/>
    <col min="3" max="3" width="61" customWidth="1"/>
    <col min="4" max="4" width="9.140625" bestFit="1" customWidth="1"/>
    <col min="5" max="5" width="11.7109375" customWidth="1"/>
    <col min="6" max="6" width="12.42578125" customWidth="1"/>
    <col min="7" max="7" width="12.28515625" customWidth="1"/>
  </cols>
  <sheetData>
    <row r="1" spans="1:7" ht="13.5" customHeight="1">
      <c r="B1" s="6"/>
      <c r="C1" s="6"/>
      <c r="D1" s="6"/>
      <c r="E1" s="6"/>
      <c r="F1" s="6"/>
      <c r="G1" s="6"/>
    </row>
    <row r="2" spans="1:7" ht="15.75" customHeight="1">
      <c r="A2" s="9" t="s">
        <v>140</v>
      </c>
      <c r="B2" s="6"/>
      <c r="C2" s="6"/>
      <c r="D2" s="6"/>
      <c r="E2" s="6"/>
      <c r="F2" s="6"/>
      <c r="G2" s="6"/>
    </row>
    <row r="3" spans="1:7" ht="6" customHeight="1">
      <c r="A3" s="3"/>
      <c r="B3" s="6"/>
      <c r="C3" s="6"/>
      <c r="D3" s="6"/>
      <c r="E3" s="6"/>
      <c r="F3" s="6"/>
      <c r="G3" s="6"/>
    </row>
    <row r="4" spans="1:7" ht="15" customHeight="1">
      <c r="A4" s="81" t="s">
        <v>141</v>
      </c>
      <c r="B4" s="82"/>
      <c r="C4" s="82"/>
      <c r="D4" s="82"/>
      <c r="E4" s="82"/>
      <c r="F4" s="82"/>
      <c r="G4" s="83"/>
    </row>
    <row r="5" spans="1:7" ht="6.75" customHeight="1">
      <c r="A5" s="4"/>
      <c r="B5" s="4"/>
      <c r="C5" s="4"/>
      <c r="D5" s="4"/>
      <c r="E5" s="4"/>
      <c r="F5" s="4"/>
      <c r="G5" s="4"/>
    </row>
    <row r="6" spans="1:7" ht="15" customHeight="1">
      <c r="A6" s="97" t="s">
        <v>4</v>
      </c>
      <c r="B6" s="97" t="s">
        <v>0</v>
      </c>
      <c r="C6" s="97" t="s">
        <v>1</v>
      </c>
      <c r="D6" s="97" t="s">
        <v>2</v>
      </c>
      <c r="E6" s="97" t="s">
        <v>3</v>
      </c>
      <c r="F6" s="97" t="s">
        <v>124</v>
      </c>
      <c r="G6" s="97" t="s">
        <v>5</v>
      </c>
    </row>
    <row r="7" spans="1:7">
      <c r="A7" s="98"/>
      <c r="B7" s="98"/>
      <c r="C7" s="98"/>
      <c r="D7" s="98"/>
      <c r="E7" s="98"/>
      <c r="F7" s="98"/>
      <c r="G7" s="98"/>
    </row>
    <row r="8" spans="1:7">
      <c r="A8" s="11" t="s">
        <v>64</v>
      </c>
      <c r="B8" s="14">
        <v>4750</v>
      </c>
      <c r="C8" s="15" t="s">
        <v>112</v>
      </c>
      <c r="D8" s="14" t="s">
        <v>47</v>
      </c>
      <c r="E8" s="16">
        <v>1</v>
      </c>
      <c r="F8" s="78">
        <v>16.36</v>
      </c>
      <c r="G8" s="10">
        <f t="shared" ref="G8:G11" si="0">F8*E8</f>
        <v>16.36</v>
      </c>
    </row>
    <row r="9" spans="1:7">
      <c r="A9" s="11" t="s">
        <v>7</v>
      </c>
      <c r="B9" s="14">
        <v>6111</v>
      </c>
      <c r="C9" s="15" t="s">
        <v>42</v>
      </c>
      <c r="D9" s="14" t="s">
        <v>39</v>
      </c>
      <c r="E9" s="16">
        <v>1</v>
      </c>
      <c r="F9" s="78">
        <v>11.62</v>
      </c>
      <c r="G9" s="10">
        <f t="shared" si="0"/>
        <v>11.62</v>
      </c>
    </row>
    <row r="10" spans="1:7" ht="36">
      <c r="A10" s="11" t="s">
        <v>7</v>
      </c>
      <c r="B10" s="14">
        <v>83338</v>
      </c>
      <c r="C10" s="15" t="s">
        <v>130</v>
      </c>
      <c r="D10" s="14" t="s">
        <v>41</v>
      </c>
      <c r="E10" s="16">
        <v>0.04</v>
      </c>
      <c r="F10" s="78">
        <v>14.64</v>
      </c>
      <c r="G10" s="10">
        <f t="shared" si="0"/>
        <v>0.58560000000000001</v>
      </c>
    </row>
    <row r="11" spans="1:7" ht="36">
      <c r="A11" s="11" t="s">
        <v>7</v>
      </c>
      <c r="B11" s="14">
        <v>95957</v>
      </c>
      <c r="C11" s="15" t="s">
        <v>129</v>
      </c>
      <c r="D11" s="14" t="s">
        <v>41</v>
      </c>
      <c r="E11" s="16">
        <v>0.04</v>
      </c>
      <c r="F11" s="78">
        <v>1819</v>
      </c>
      <c r="G11" s="10">
        <f t="shared" si="0"/>
        <v>72.760000000000005</v>
      </c>
    </row>
    <row r="12" spans="1:7" ht="6" customHeight="1">
      <c r="A12" s="5"/>
      <c r="B12" s="5"/>
      <c r="C12" s="5"/>
      <c r="D12" s="5"/>
      <c r="E12" s="5"/>
    </row>
    <row r="13" spans="1:7">
      <c r="A13" s="1"/>
      <c r="B13" s="1"/>
      <c r="C13" s="1"/>
      <c r="D13" s="1"/>
      <c r="E13" s="1"/>
      <c r="F13" s="7" t="s">
        <v>6</v>
      </c>
      <c r="G13" s="8">
        <f>SUM(G8:G11)</f>
        <v>101.32560000000001</v>
      </c>
    </row>
    <row r="14" spans="1:7" ht="6.75" customHeight="1">
      <c r="A14" s="1"/>
      <c r="B14" s="1"/>
      <c r="C14" s="1"/>
      <c r="D14" s="1"/>
      <c r="E14" s="1"/>
    </row>
    <row r="15" spans="1:7">
      <c r="A15" s="1"/>
      <c r="B15" s="1"/>
      <c r="C15" s="1"/>
      <c r="D15" s="1"/>
      <c r="E15" s="1"/>
    </row>
  </sheetData>
  <mergeCells count="8">
    <mergeCell ref="A4:G4"/>
    <mergeCell ref="A6:A7"/>
    <mergeCell ref="B6:B7"/>
    <mergeCell ref="C6:C7"/>
    <mergeCell ref="D6:D7"/>
    <mergeCell ref="E6:E7"/>
    <mergeCell ref="F6:F7"/>
    <mergeCell ref="G6:G7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G13"/>
  <sheetViews>
    <sheetView view="pageLayout" zoomScaleNormal="100" workbookViewId="0">
      <selection activeCell="E20" sqref="E20"/>
    </sheetView>
  </sheetViews>
  <sheetFormatPr defaultRowHeight="15"/>
  <cols>
    <col min="1" max="1" width="12.85546875" customWidth="1"/>
    <col min="2" max="2" width="11.5703125" customWidth="1"/>
    <col min="3" max="3" width="59.7109375" customWidth="1"/>
    <col min="4" max="4" width="9.140625" bestFit="1" customWidth="1"/>
    <col min="5" max="5" width="10.85546875" customWidth="1"/>
    <col min="6" max="6" width="12" customWidth="1"/>
    <col min="7" max="7" width="13.140625" customWidth="1"/>
  </cols>
  <sheetData>
    <row r="1" spans="1:7" ht="13.5" customHeight="1">
      <c r="B1" s="6"/>
      <c r="C1" s="6"/>
      <c r="D1" s="6"/>
      <c r="E1" s="6"/>
      <c r="F1" s="6"/>
      <c r="G1" s="6"/>
    </row>
    <row r="2" spans="1:7" ht="15.75" customHeight="1">
      <c r="A2" s="9" t="s">
        <v>144</v>
      </c>
      <c r="B2" s="6"/>
      <c r="C2" s="6"/>
      <c r="D2" s="6"/>
      <c r="E2" s="6"/>
      <c r="F2" s="6"/>
      <c r="G2" s="6"/>
    </row>
    <row r="3" spans="1:7" ht="6" customHeight="1">
      <c r="A3" s="3"/>
      <c r="B3" s="6"/>
      <c r="C3" s="6"/>
      <c r="D3" s="6"/>
      <c r="E3" s="6"/>
      <c r="F3" s="6"/>
      <c r="G3" s="6"/>
    </row>
    <row r="4" spans="1:7" ht="15" customHeight="1">
      <c r="A4" s="74" t="s">
        <v>145</v>
      </c>
      <c r="B4" s="75"/>
      <c r="C4" s="75"/>
      <c r="D4" s="75"/>
      <c r="E4" s="75"/>
      <c r="F4" s="75"/>
      <c r="G4" s="76"/>
    </row>
    <row r="5" spans="1:7" ht="6.75" customHeight="1">
      <c r="A5" s="4"/>
      <c r="B5" s="4"/>
      <c r="C5" s="4"/>
      <c r="D5" s="4"/>
      <c r="E5" s="4"/>
      <c r="F5" s="4"/>
      <c r="G5" s="4"/>
    </row>
    <row r="6" spans="1:7" ht="15" customHeight="1">
      <c r="A6" s="98" t="s">
        <v>4</v>
      </c>
      <c r="B6" s="98" t="s">
        <v>0</v>
      </c>
      <c r="C6" s="98" t="s">
        <v>1</v>
      </c>
      <c r="D6" s="98" t="s">
        <v>2</v>
      </c>
      <c r="E6" s="98" t="s">
        <v>3</v>
      </c>
      <c r="F6" s="91" t="s">
        <v>124</v>
      </c>
      <c r="G6" s="98" t="s">
        <v>5</v>
      </c>
    </row>
    <row r="7" spans="1:7" ht="18" customHeight="1">
      <c r="A7" s="99"/>
      <c r="B7" s="99"/>
      <c r="C7" s="99"/>
      <c r="D7" s="99"/>
      <c r="E7" s="99"/>
      <c r="F7" s="91"/>
      <c r="G7" s="99"/>
    </row>
    <row r="8" spans="1:7" ht="36">
      <c r="A8" s="11" t="s">
        <v>7</v>
      </c>
      <c r="B8" s="14">
        <v>95957</v>
      </c>
      <c r="C8" s="15" t="s">
        <v>129</v>
      </c>
      <c r="D8" s="14" t="s">
        <v>41</v>
      </c>
      <c r="E8" s="16">
        <v>0.1</v>
      </c>
      <c r="F8" s="78">
        <v>1819</v>
      </c>
      <c r="G8" s="10">
        <f t="shared" ref="G8" si="0">F8*E8</f>
        <v>181.9</v>
      </c>
    </row>
    <row r="9" spans="1:7" ht="5.25" customHeight="1"/>
    <row r="10" spans="1:7">
      <c r="F10" s="7" t="s">
        <v>6</v>
      </c>
      <c r="G10" s="8">
        <f>SUM(G8:G8)</f>
        <v>181.9</v>
      </c>
    </row>
    <row r="11" spans="1:7" ht="6.75" customHeight="1"/>
    <row r="12" spans="1:7" ht="15" customHeight="1">
      <c r="A12" s="6"/>
    </row>
    <row r="13" spans="1:7">
      <c r="A13" s="6"/>
    </row>
  </sheetData>
  <mergeCells count="7">
    <mergeCell ref="G6:G7"/>
    <mergeCell ref="A6:A7"/>
    <mergeCell ref="B6:B7"/>
    <mergeCell ref="C6:C7"/>
    <mergeCell ref="D6:D7"/>
    <mergeCell ref="E6:E7"/>
    <mergeCell ref="F6:F7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16"/>
  <sheetViews>
    <sheetView view="pageLayout" zoomScaleNormal="100" workbookViewId="0">
      <selection activeCell="E20" sqref="E20"/>
    </sheetView>
  </sheetViews>
  <sheetFormatPr defaultRowHeight="15"/>
  <cols>
    <col min="1" max="1" width="13.5703125" customWidth="1"/>
    <col min="2" max="2" width="12.42578125" customWidth="1"/>
    <col min="3" max="3" width="59.7109375" customWidth="1"/>
    <col min="4" max="4" width="9.140625" bestFit="1" customWidth="1"/>
    <col min="5" max="5" width="13.28515625" customWidth="1"/>
    <col min="6" max="6" width="12" customWidth="1"/>
    <col min="7" max="7" width="12.140625" bestFit="1" customWidth="1"/>
  </cols>
  <sheetData>
    <row r="1" spans="1:7" ht="13.5" customHeight="1">
      <c r="B1" s="6"/>
      <c r="C1" s="6"/>
      <c r="D1" s="6"/>
      <c r="E1" s="6"/>
      <c r="F1" s="6"/>
      <c r="G1" s="6"/>
    </row>
    <row r="2" spans="1:7" ht="15.75" customHeight="1">
      <c r="A2" s="9" t="s">
        <v>146</v>
      </c>
      <c r="B2" s="6"/>
      <c r="C2" s="6"/>
      <c r="D2" s="6"/>
      <c r="E2" s="6"/>
      <c r="F2" s="6"/>
      <c r="G2" s="6"/>
    </row>
    <row r="3" spans="1:7" ht="6" customHeight="1">
      <c r="A3" s="3"/>
      <c r="B3" s="6"/>
      <c r="C3" s="6"/>
      <c r="D3" s="6"/>
      <c r="E3" s="6"/>
      <c r="F3" s="6"/>
      <c r="G3" s="6"/>
    </row>
    <row r="4" spans="1:7" ht="15" customHeight="1">
      <c r="A4" s="93" t="s">
        <v>148</v>
      </c>
      <c r="B4" s="94"/>
      <c r="C4" s="94"/>
      <c r="D4" s="94"/>
      <c r="E4" s="94"/>
      <c r="F4" s="94"/>
      <c r="G4" s="95"/>
    </row>
    <row r="5" spans="1:7" ht="6" customHeight="1">
      <c r="A5" s="4"/>
      <c r="B5" s="4"/>
      <c r="C5" s="4"/>
      <c r="D5" s="4"/>
      <c r="E5" s="4"/>
      <c r="F5" s="4"/>
      <c r="G5" s="4"/>
    </row>
    <row r="6" spans="1:7" ht="15" customHeight="1">
      <c r="A6" s="97" t="s">
        <v>4</v>
      </c>
      <c r="B6" s="97" t="s">
        <v>0</v>
      </c>
      <c r="C6" s="97" t="s">
        <v>1</v>
      </c>
      <c r="D6" s="97" t="s">
        <v>2</v>
      </c>
      <c r="E6" s="97" t="s">
        <v>3</v>
      </c>
      <c r="F6" s="91" t="s">
        <v>124</v>
      </c>
      <c r="G6" s="97" t="s">
        <v>5</v>
      </c>
    </row>
    <row r="7" spans="1:7" ht="18" customHeight="1">
      <c r="A7" s="97"/>
      <c r="B7" s="97"/>
      <c r="C7" s="97"/>
      <c r="D7" s="97"/>
      <c r="E7" s="97"/>
      <c r="F7" s="91"/>
      <c r="G7" s="97"/>
    </row>
    <row r="8" spans="1:7" ht="18" customHeight="1">
      <c r="A8" s="14" t="s">
        <v>64</v>
      </c>
      <c r="B8" s="14">
        <v>12868</v>
      </c>
      <c r="C8" s="15" t="s">
        <v>104</v>
      </c>
      <c r="D8" s="14" t="s">
        <v>47</v>
      </c>
      <c r="E8" s="60">
        <v>5</v>
      </c>
      <c r="F8" s="79">
        <v>14.71</v>
      </c>
      <c r="G8" s="40">
        <f t="shared" ref="G8:G11" si="0">F8*E8</f>
        <v>73.550000000000011</v>
      </c>
    </row>
    <row r="9" spans="1:7" ht="24">
      <c r="A9" s="14" t="s">
        <v>45</v>
      </c>
      <c r="B9" s="14">
        <v>88243</v>
      </c>
      <c r="C9" s="15" t="s">
        <v>75</v>
      </c>
      <c r="D9" s="14" t="s">
        <v>47</v>
      </c>
      <c r="E9" s="60">
        <v>5</v>
      </c>
      <c r="F9" s="79">
        <v>15.2</v>
      </c>
      <c r="G9" s="40">
        <f t="shared" si="0"/>
        <v>76</v>
      </c>
    </row>
    <row r="10" spans="1:7" ht="36">
      <c r="A10" s="14" t="s">
        <v>64</v>
      </c>
      <c r="B10" s="14">
        <v>3989</v>
      </c>
      <c r="C10" s="15" t="s">
        <v>84</v>
      </c>
      <c r="D10" s="14" t="s">
        <v>15</v>
      </c>
      <c r="E10" s="60">
        <v>0.17</v>
      </c>
      <c r="F10" s="78">
        <v>2140</v>
      </c>
      <c r="G10" s="10">
        <f t="shared" si="0"/>
        <v>363.8</v>
      </c>
    </row>
    <row r="11" spans="1:7" ht="36">
      <c r="A11" s="14" t="s">
        <v>64</v>
      </c>
      <c r="B11" s="14">
        <v>3989</v>
      </c>
      <c r="C11" s="15" t="s">
        <v>85</v>
      </c>
      <c r="D11" s="14" t="s">
        <v>15</v>
      </c>
      <c r="E11" s="60">
        <v>0.03</v>
      </c>
      <c r="F11" s="78">
        <v>2140</v>
      </c>
      <c r="G11" s="10">
        <f t="shared" si="0"/>
        <v>64.2</v>
      </c>
    </row>
    <row r="12" spans="1:7" ht="6" customHeight="1"/>
    <row r="13" spans="1:7">
      <c r="F13" s="7" t="s">
        <v>6</v>
      </c>
      <c r="G13" s="8">
        <f>SUM(G8:G11)</f>
        <v>577.55000000000007</v>
      </c>
    </row>
    <row r="14" spans="1:7" ht="6.75" customHeight="1"/>
    <row r="15" spans="1:7">
      <c r="A15" s="62"/>
    </row>
    <row r="16" spans="1:7">
      <c r="A16" s="62"/>
    </row>
  </sheetData>
  <mergeCells count="8">
    <mergeCell ref="A4:G4"/>
    <mergeCell ref="A6:A7"/>
    <mergeCell ref="B6:B7"/>
    <mergeCell ref="C6:C7"/>
    <mergeCell ref="D6:D7"/>
    <mergeCell ref="E6:E7"/>
    <mergeCell ref="F6:F7"/>
    <mergeCell ref="G6:G7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G16"/>
  <sheetViews>
    <sheetView view="pageLayout" zoomScaleNormal="100" workbookViewId="0">
      <selection activeCell="F25" sqref="F25"/>
    </sheetView>
  </sheetViews>
  <sheetFormatPr defaultRowHeight="15"/>
  <cols>
    <col min="1" max="1" width="13.5703125" customWidth="1"/>
    <col min="2" max="2" width="12.42578125" customWidth="1"/>
    <col min="3" max="3" width="59.7109375" customWidth="1"/>
    <col min="4" max="4" width="9.140625" bestFit="1" customWidth="1"/>
    <col min="5" max="5" width="13.28515625" customWidth="1"/>
    <col min="6" max="6" width="12" customWidth="1"/>
    <col min="7" max="7" width="12.140625" bestFit="1" customWidth="1"/>
  </cols>
  <sheetData>
    <row r="1" spans="1:7" ht="13.5" customHeight="1">
      <c r="B1" s="6"/>
      <c r="C1" s="6"/>
      <c r="D1" s="6"/>
      <c r="E1" s="6"/>
      <c r="F1" s="6"/>
      <c r="G1" s="6"/>
    </row>
    <row r="2" spans="1:7" ht="15.75" customHeight="1">
      <c r="A2" s="9" t="s">
        <v>147</v>
      </c>
      <c r="B2" s="6"/>
      <c r="C2" s="6"/>
      <c r="D2" s="6"/>
      <c r="E2" s="6"/>
      <c r="F2" s="6"/>
      <c r="G2" s="6"/>
    </row>
    <row r="3" spans="1:7" ht="6" customHeight="1">
      <c r="A3" s="3"/>
      <c r="B3" s="6"/>
      <c r="C3" s="6"/>
      <c r="D3" s="6"/>
      <c r="E3" s="6"/>
      <c r="F3" s="6"/>
      <c r="G3" s="6"/>
    </row>
    <row r="4" spans="1:7" ht="15" customHeight="1">
      <c r="A4" s="93" t="s">
        <v>149</v>
      </c>
      <c r="B4" s="94"/>
      <c r="C4" s="94"/>
      <c r="D4" s="94"/>
      <c r="E4" s="94"/>
      <c r="F4" s="94"/>
      <c r="G4" s="95"/>
    </row>
    <row r="5" spans="1:7" ht="6" customHeight="1">
      <c r="A5" s="4"/>
      <c r="B5" s="4"/>
      <c r="C5" s="4"/>
      <c r="D5" s="4"/>
      <c r="E5" s="4"/>
      <c r="F5" s="4"/>
      <c r="G5" s="4"/>
    </row>
    <row r="6" spans="1:7" ht="15" customHeight="1">
      <c r="A6" s="89" t="s">
        <v>4</v>
      </c>
      <c r="B6" s="89" t="s">
        <v>0</v>
      </c>
      <c r="C6" s="89" t="s">
        <v>1</v>
      </c>
      <c r="D6" s="89" t="s">
        <v>2</v>
      </c>
      <c r="E6" s="89" t="s">
        <v>3</v>
      </c>
      <c r="F6" s="91" t="s">
        <v>124</v>
      </c>
      <c r="G6" s="89" t="s">
        <v>5</v>
      </c>
    </row>
    <row r="7" spans="1:7" ht="18" customHeight="1">
      <c r="A7" s="89"/>
      <c r="B7" s="89"/>
      <c r="C7" s="89"/>
      <c r="D7" s="89"/>
      <c r="E7" s="89"/>
      <c r="F7" s="91"/>
      <c r="G7" s="89"/>
    </row>
    <row r="8" spans="1:7" ht="18" customHeight="1">
      <c r="A8" s="14" t="s">
        <v>64</v>
      </c>
      <c r="B8" s="14">
        <v>12868</v>
      </c>
      <c r="C8" s="15" t="s">
        <v>104</v>
      </c>
      <c r="D8" s="14" t="s">
        <v>47</v>
      </c>
      <c r="E8" s="60">
        <v>2</v>
      </c>
      <c r="F8" s="79">
        <v>14.71</v>
      </c>
      <c r="G8" s="40">
        <f t="shared" ref="G8:G11" si="0">F8*E8</f>
        <v>29.42</v>
      </c>
    </row>
    <row r="9" spans="1:7" ht="24">
      <c r="A9" s="14" t="s">
        <v>45</v>
      </c>
      <c r="B9" s="14">
        <v>88243</v>
      </c>
      <c r="C9" s="15" t="s">
        <v>75</v>
      </c>
      <c r="D9" s="14" t="s">
        <v>47</v>
      </c>
      <c r="E9" s="60">
        <v>2</v>
      </c>
      <c r="F9" s="79">
        <v>15.2</v>
      </c>
      <c r="G9" s="40">
        <f t="shared" si="0"/>
        <v>30.4</v>
      </c>
    </row>
    <row r="10" spans="1:7" ht="36">
      <c r="A10" s="14" t="s">
        <v>64</v>
      </c>
      <c r="B10" s="14">
        <v>3989</v>
      </c>
      <c r="C10" s="15" t="s">
        <v>84</v>
      </c>
      <c r="D10" s="14" t="s">
        <v>15</v>
      </c>
      <c r="E10" s="60">
        <v>0.04</v>
      </c>
      <c r="F10" s="78">
        <v>2140</v>
      </c>
      <c r="G10" s="10">
        <f t="shared" si="0"/>
        <v>85.600000000000009</v>
      </c>
    </row>
    <row r="11" spans="1:7" ht="36">
      <c r="A11" s="14" t="s">
        <v>64</v>
      </c>
      <c r="B11" s="14">
        <v>3989</v>
      </c>
      <c r="C11" s="15" t="s">
        <v>85</v>
      </c>
      <c r="D11" s="14" t="s">
        <v>15</v>
      </c>
      <c r="E11" s="60">
        <v>1.4999999999999999E-2</v>
      </c>
      <c r="F11" s="78">
        <v>2140</v>
      </c>
      <c r="G11" s="10">
        <f t="shared" si="0"/>
        <v>32.1</v>
      </c>
    </row>
    <row r="12" spans="1:7" ht="6" customHeight="1"/>
    <row r="13" spans="1:7">
      <c r="F13" s="7" t="s">
        <v>6</v>
      </c>
      <c r="G13" s="8">
        <f>SUM(G8:G11)</f>
        <v>177.52</v>
      </c>
    </row>
    <row r="14" spans="1:7" ht="6.75" customHeight="1"/>
    <row r="15" spans="1:7">
      <c r="A15" s="62"/>
    </row>
    <row r="16" spans="1:7">
      <c r="A16" s="62"/>
    </row>
  </sheetData>
  <mergeCells count="8">
    <mergeCell ref="A4:G4"/>
    <mergeCell ref="A6:A7"/>
    <mergeCell ref="B6:B7"/>
    <mergeCell ref="C6:C7"/>
    <mergeCell ref="D6:D7"/>
    <mergeCell ref="E6:E7"/>
    <mergeCell ref="F6:F7"/>
    <mergeCell ref="G6:G7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I26"/>
  <sheetViews>
    <sheetView view="pageLayout" zoomScaleNormal="100" workbookViewId="0">
      <selection activeCell="H17" sqref="H17"/>
    </sheetView>
  </sheetViews>
  <sheetFormatPr defaultRowHeight="15"/>
  <cols>
    <col min="1" max="1" width="5.140625" customWidth="1"/>
    <col min="2" max="2" width="9.140625" customWidth="1"/>
    <col min="3" max="3" width="12.5703125" customWidth="1"/>
    <col min="4" max="4" width="9.140625" hidden="1" customWidth="1"/>
    <col min="5" max="5" width="58.5703125" customWidth="1"/>
    <col min="6" max="6" width="8.140625" customWidth="1"/>
    <col min="7" max="7" width="9.7109375" customWidth="1"/>
    <col min="8" max="8" width="11.5703125" customWidth="1"/>
    <col min="9" max="9" width="12.140625" customWidth="1"/>
  </cols>
  <sheetData>
    <row r="1" spans="1:9" ht="14.25" customHeight="1"/>
    <row r="2" spans="1:9" ht="18.75">
      <c r="A2" s="17" t="s">
        <v>155</v>
      </c>
      <c r="C2" s="18"/>
    </row>
    <row r="3" spans="1:9" ht="4.5" customHeight="1">
      <c r="B3" s="3"/>
      <c r="C3" s="3"/>
      <c r="D3" s="6"/>
      <c r="E3" s="6"/>
      <c r="F3" s="6"/>
      <c r="G3" s="6"/>
      <c r="H3" s="6"/>
      <c r="I3" s="6"/>
    </row>
    <row r="4" spans="1:9" ht="15" customHeight="1">
      <c r="A4" s="81" t="s">
        <v>150</v>
      </c>
      <c r="B4" s="82"/>
      <c r="C4" s="82"/>
      <c r="D4" s="82"/>
      <c r="E4" s="82"/>
      <c r="F4" s="82"/>
      <c r="G4" s="82"/>
      <c r="H4" s="82"/>
      <c r="I4" s="83"/>
    </row>
    <row r="5" spans="1:9" ht="5.25" customHeight="1">
      <c r="B5" s="19"/>
      <c r="C5" s="19"/>
      <c r="D5" s="19"/>
      <c r="E5" s="19"/>
      <c r="F5" s="19"/>
      <c r="G5" s="19"/>
      <c r="H5" s="19"/>
      <c r="I5" s="19"/>
    </row>
    <row r="6" spans="1:9" ht="33.75">
      <c r="A6" s="64" t="s">
        <v>18</v>
      </c>
      <c r="B6" s="64" t="s">
        <v>0</v>
      </c>
      <c r="C6" s="64" t="s">
        <v>19</v>
      </c>
      <c r="D6" s="73"/>
      <c r="E6" s="64" t="s">
        <v>1</v>
      </c>
      <c r="F6" s="64" t="s">
        <v>2</v>
      </c>
      <c r="G6" s="64" t="s">
        <v>20</v>
      </c>
      <c r="H6" s="69" t="s">
        <v>124</v>
      </c>
      <c r="I6" s="64" t="s">
        <v>5</v>
      </c>
    </row>
    <row r="7" spans="1:9" ht="38.25">
      <c r="A7" s="20">
        <v>1</v>
      </c>
      <c r="B7" s="21">
        <v>5631</v>
      </c>
      <c r="C7" s="21" t="s">
        <v>45</v>
      </c>
      <c r="D7" s="73"/>
      <c r="E7" s="23" t="s">
        <v>151</v>
      </c>
      <c r="F7" s="20" t="s">
        <v>10</v>
      </c>
      <c r="G7" s="77">
        <v>4.2999999999999997E-2</v>
      </c>
      <c r="H7" s="63">
        <v>70</v>
      </c>
      <c r="I7" s="25">
        <f t="shared" ref="I7:I12" si="0">H7*G7</f>
        <v>3.01</v>
      </c>
    </row>
    <row r="8" spans="1:9" ht="25.5">
      <c r="A8" s="20">
        <v>2</v>
      </c>
      <c r="B8" s="21">
        <v>5632</v>
      </c>
      <c r="C8" s="21" t="s">
        <v>45</v>
      </c>
      <c r="D8" s="73"/>
      <c r="E8" s="23" t="s">
        <v>152</v>
      </c>
      <c r="F8" s="20" t="s">
        <v>79</v>
      </c>
      <c r="G8" s="77">
        <v>5.7000000000000002E-2</v>
      </c>
      <c r="H8" s="63">
        <v>39</v>
      </c>
      <c r="I8" s="25">
        <f t="shared" si="0"/>
        <v>2.2229999999999999</v>
      </c>
    </row>
    <row r="9" spans="1:9" ht="51">
      <c r="A9" s="20">
        <v>3</v>
      </c>
      <c r="B9" s="21">
        <v>5901</v>
      </c>
      <c r="C9" s="21" t="s">
        <v>45</v>
      </c>
      <c r="D9" s="73"/>
      <c r="E9" s="23" t="s">
        <v>153</v>
      </c>
      <c r="F9" s="20" t="s">
        <v>10</v>
      </c>
      <c r="G9" s="77">
        <v>6.0000000000000001E-3</v>
      </c>
      <c r="H9" s="63">
        <v>118</v>
      </c>
      <c r="I9" s="25">
        <f t="shared" si="0"/>
        <v>0.70799999999999996</v>
      </c>
    </row>
    <row r="10" spans="1:9">
      <c r="A10" s="20">
        <v>4</v>
      </c>
      <c r="B10" s="21">
        <v>88316</v>
      </c>
      <c r="C10" s="21" t="s">
        <v>45</v>
      </c>
      <c r="D10" s="73"/>
      <c r="E10" s="23" t="s">
        <v>48</v>
      </c>
      <c r="F10" s="20" t="s">
        <v>47</v>
      </c>
      <c r="G10" s="77">
        <v>5.3999999999999999E-2</v>
      </c>
      <c r="H10" s="63">
        <v>14.35</v>
      </c>
      <c r="I10" s="25">
        <f t="shared" si="0"/>
        <v>0.77489999999999992</v>
      </c>
    </row>
    <row r="11" spans="1:9" ht="25.5">
      <c r="A11" s="20">
        <v>5</v>
      </c>
      <c r="B11" s="21">
        <v>91533</v>
      </c>
      <c r="C11" s="21" t="s">
        <v>45</v>
      </c>
      <c r="D11" s="73"/>
      <c r="E11" s="23" t="s">
        <v>154</v>
      </c>
      <c r="F11" s="20" t="s">
        <v>10</v>
      </c>
      <c r="G11" s="77">
        <v>9.4E-2</v>
      </c>
      <c r="H11" s="63">
        <v>17.39</v>
      </c>
      <c r="I11" s="25">
        <f t="shared" si="0"/>
        <v>1.63466</v>
      </c>
    </row>
    <row r="12" spans="1:9" ht="25.5">
      <c r="A12" s="20">
        <v>6</v>
      </c>
      <c r="B12" s="21">
        <v>4718</v>
      </c>
      <c r="C12" s="21" t="s">
        <v>64</v>
      </c>
      <c r="D12" s="73"/>
      <c r="E12" s="23" t="s">
        <v>115</v>
      </c>
      <c r="F12" s="20" t="s">
        <v>15</v>
      </c>
      <c r="G12" s="77">
        <v>1</v>
      </c>
      <c r="H12" s="63">
        <v>37</v>
      </c>
      <c r="I12" s="25">
        <f t="shared" si="0"/>
        <v>37</v>
      </c>
    </row>
    <row r="13" spans="1:9" ht="5.25" customHeight="1">
      <c r="B13" s="5"/>
      <c r="C13" s="27"/>
      <c r="D13" s="28"/>
      <c r="E13" s="29"/>
      <c r="F13" s="5"/>
      <c r="G13" s="30"/>
      <c r="H13" s="31"/>
      <c r="I13" s="32"/>
    </row>
    <row r="14" spans="1:9">
      <c r="B14" s="5"/>
      <c r="C14" s="5"/>
      <c r="D14" s="5"/>
      <c r="E14" s="5"/>
      <c r="F14" s="5"/>
      <c r="G14" s="5"/>
      <c r="H14" s="45" t="s">
        <v>6</v>
      </c>
      <c r="I14" s="8">
        <f>SUM(I7:I12)</f>
        <v>45.350560000000002</v>
      </c>
    </row>
    <row r="15" spans="1:9" ht="5.25" customHeight="1">
      <c r="B15" s="1"/>
      <c r="C15" s="1"/>
      <c r="D15" s="1"/>
      <c r="E15" s="1"/>
      <c r="F15" s="1"/>
      <c r="G15" s="1"/>
    </row>
    <row r="16" spans="1:9">
      <c r="B16" s="33"/>
      <c r="C16" s="1"/>
      <c r="D16" s="1"/>
      <c r="E16" s="1"/>
      <c r="F16" s="1"/>
      <c r="G16" s="1"/>
    </row>
    <row r="17" spans="1:7" ht="16.5" customHeight="1">
      <c r="B17" s="72"/>
      <c r="C17" s="1"/>
      <c r="D17" s="1"/>
      <c r="E17" s="1"/>
      <c r="F17" s="1"/>
      <c r="G17" s="1"/>
    </row>
    <row r="18" spans="1:7">
      <c r="A18" s="35"/>
      <c r="B18" s="65"/>
      <c r="C18" s="65"/>
      <c r="D18" s="65"/>
      <c r="E18" s="65"/>
    </row>
    <row r="19" spans="1:7">
      <c r="A19" s="35"/>
      <c r="B19" s="65"/>
      <c r="C19" s="65"/>
      <c r="D19" s="65"/>
      <c r="E19" s="65"/>
    </row>
    <row r="20" spans="1:7">
      <c r="A20" s="35"/>
      <c r="B20" s="66"/>
      <c r="C20" s="66"/>
      <c r="D20" s="66"/>
      <c r="E20" s="66"/>
    </row>
    <row r="21" spans="1:7">
      <c r="A21" s="35"/>
      <c r="B21" s="67"/>
      <c r="C21" s="67"/>
      <c r="D21" s="67"/>
      <c r="E21" s="67"/>
    </row>
    <row r="22" spans="1:7">
      <c r="A22" s="35"/>
      <c r="B22" s="67"/>
      <c r="C22" s="67"/>
      <c r="D22" s="67"/>
      <c r="E22" s="67"/>
    </row>
    <row r="23" spans="1:7">
      <c r="A23" s="35"/>
      <c r="B23" s="67"/>
      <c r="C23" s="67"/>
      <c r="D23" s="67"/>
      <c r="E23" s="67"/>
    </row>
    <row r="24" spans="1:7">
      <c r="A24" s="35"/>
      <c r="B24" s="67"/>
      <c r="C24" s="67"/>
      <c r="D24" s="67"/>
      <c r="E24" s="67"/>
    </row>
    <row r="25" spans="1:7">
      <c r="A25" s="35"/>
      <c r="B25" s="67"/>
      <c r="C25" s="67"/>
      <c r="D25" s="67"/>
      <c r="E25" s="67"/>
    </row>
    <row r="26" spans="1:7">
      <c r="A26" s="36"/>
    </row>
  </sheetData>
  <mergeCells count="1">
    <mergeCell ref="A4:I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2:I28"/>
  <sheetViews>
    <sheetView view="pageLayout" zoomScaleNormal="100" workbookViewId="0">
      <selection activeCell="G18" sqref="G18"/>
    </sheetView>
  </sheetViews>
  <sheetFormatPr defaultRowHeight="15"/>
  <cols>
    <col min="1" max="1" width="5.140625" customWidth="1"/>
    <col min="3" max="3" width="11.42578125" customWidth="1"/>
    <col min="4" max="4" width="9.140625" hidden="1" customWidth="1"/>
    <col min="5" max="5" width="58.5703125" customWidth="1"/>
    <col min="6" max="6" width="9.140625" bestFit="1" customWidth="1"/>
    <col min="7" max="7" width="8.42578125" customWidth="1"/>
    <col min="8" max="8" width="12.5703125" customWidth="1"/>
    <col min="9" max="9" width="12.140625" customWidth="1"/>
  </cols>
  <sheetData>
    <row r="2" spans="1:9" ht="18.75">
      <c r="A2" s="17" t="s">
        <v>156</v>
      </c>
      <c r="C2" s="18"/>
    </row>
    <row r="3" spans="1:9" ht="5.25" customHeight="1">
      <c r="B3" s="3"/>
      <c r="C3" s="3"/>
      <c r="D3" s="6"/>
      <c r="E3" s="6"/>
      <c r="F3" s="6"/>
      <c r="G3" s="6"/>
      <c r="H3" s="6"/>
      <c r="I3" s="6"/>
    </row>
    <row r="4" spans="1:9" ht="15" customHeight="1">
      <c r="A4" s="81" t="s">
        <v>157</v>
      </c>
      <c r="B4" s="82"/>
      <c r="C4" s="82"/>
      <c r="D4" s="82"/>
      <c r="E4" s="82"/>
      <c r="F4" s="82"/>
      <c r="G4" s="82"/>
      <c r="H4" s="82"/>
      <c r="I4" s="83"/>
    </row>
    <row r="5" spans="1:9" ht="5.25" customHeight="1">
      <c r="B5" s="19"/>
      <c r="C5" s="19"/>
      <c r="D5" s="19"/>
      <c r="E5" s="19"/>
      <c r="F5" s="19"/>
      <c r="G5" s="19"/>
      <c r="H5" s="19"/>
      <c r="I5" s="19"/>
    </row>
    <row r="6" spans="1:9">
      <c r="A6" s="84" t="s">
        <v>18</v>
      </c>
      <c r="B6" s="84" t="s">
        <v>0</v>
      </c>
      <c r="C6" s="84" t="s">
        <v>19</v>
      </c>
      <c r="D6" s="84"/>
      <c r="E6" s="84" t="s">
        <v>1</v>
      </c>
      <c r="F6" s="84" t="s">
        <v>2</v>
      </c>
      <c r="G6" s="84" t="s">
        <v>20</v>
      </c>
      <c r="H6" s="85" t="s">
        <v>124</v>
      </c>
      <c r="I6" s="84" t="s">
        <v>5</v>
      </c>
    </row>
    <row r="7" spans="1:9" ht="33.75" customHeight="1">
      <c r="A7" s="84"/>
      <c r="B7" s="84"/>
      <c r="C7" s="84"/>
      <c r="D7" s="84"/>
      <c r="E7" s="84"/>
      <c r="F7" s="84"/>
      <c r="G7" s="84"/>
      <c r="H7" s="85"/>
      <c r="I7" s="84"/>
    </row>
    <row r="8" spans="1:9" ht="25.5">
      <c r="A8" s="20">
        <v>1</v>
      </c>
      <c r="B8" s="21">
        <v>92727</v>
      </c>
      <c r="C8" s="21" t="s">
        <v>21</v>
      </c>
      <c r="D8" s="22"/>
      <c r="E8" s="23" t="s">
        <v>22</v>
      </c>
      <c r="F8" s="20" t="s">
        <v>23</v>
      </c>
      <c r="G8" s="24">
        <v>0.23</v>
      </c>
      <c r="H8" s="63">
        <v>294</v>
      </c>
      <c r="I8" s="25">
        <f t="shared" ref="I8:I14" si="0">H8*G8</f>
        <v>67.62</v>
      </c>
    </row>
    <row r="9" spans="1:9" ht="38.25">
      <c r="A9" s="20">
        <v>2</v>
      </c>
      <c r="B9" s="21">
        <v>72133</v>
      </c>
      <c r="C9" s="21" t="s">
        <v>21</v>
      </c>
      <c r="D9" s="22"/>
      <c r="E9" s="23" t="s">
        <v>24</v>
      </c>
      <c r="F9" s="20" t="s">
        <v>25</v>
      </c>
      <c r="G9" s="24">
        <v>7.2</v>
      </c>
      <c r="H9" s="63">
        <v>140</v>
      </c>
      <c r="I9" s="25">
        <f t="shared" si="0"/>
        <v>1008</v>
      </c>
    </row>
    <row r="10" spans="1:9" ht="63.75">
      <c r="A10" s="20">
        <v>3</v>
      </c>
      <c r="B10" s="21">
        <v>87529</v>
      </c>
      <c r="C10" s="21" t="s">
        <v>21</v>
      </c>
      <c r="D10" s="22"/>
      <c r="E10" s="23" t="s">
        <v>26</v>
      </c>
      <c r="F10" s="20" t="s">
        <v>25</v>
      </c>
      <c r="G10" s="24">
        <v>7.2</v>
      </c>
      <c r="H10" s="63">
        <v>19.21</v>
      </c>
      <c r="I10" s="25">
        <f t="shared" si="0"/>
        <v>138.31200000000001</v>
      </c>
    </row>
    <row r="11" spans="1:9" ht="38.25">
      <c r="A11" s="20">
        <v>4</v>
      </c>
      <c r="B11" s="21">
        <v>87893</v>
      </c>
      <c r="C11" s="21" t="s">
        <v>21</v>
      </c>
      <c r="D11" s="22"/>
      <c r="E11" s="23" t="s">
        <v>27</v>
      </c>
      <c r="F11" s="20" t="s">
        <v>25</v>
      </c>
      <c r="G11" s="24">
        <v>7.2</v>
      </c>
      <c r="H11" s="63">
        <v>4.08</v>
      </c>
      <c r="I11" s="25">
        <f t="shared" si="0"/>
        <v>29.376000000000001</v>
      </c>
    </row>
    <row r="12" spans="1:9">
      <c r="A12" s="20">
        <v>5</v>
      </c>
      <c r="B12" s="21" t="s">
        <v>28</v>
      </c>
      <c r="C12" s="21" t="s">
        <v>21</v>
      </c>
      <c r="D12" s="22"/>
      <c r="E12" s="26" t="s">
        <v>29</v>
      </c>
      <c r="F12" s="20" t="s">
        <v>25</v>
      </c>
      <c r="G12" s="24">
        <v>0.48</v>
      </c>
      <c r="H12" s="63">
        <v>185</v>
      </c>
      <c r="I12" s="25">
        <f t="shared" si="0"/>
        <v>88.8</v>
      </c>
    </row>
    <row r="13" spans="1:9">
      <c r="A13" s="20">
        <v>6</v>
      </c>
      <c r="B13" s="20">
        <v>93360</v>
      </c>
      <c r="C13" s="20" t="s">
        <v>21</v>
      </c>
      <c r="D13" s="22"/>
      <c r="E13" s="26" t="s">
        <v>30</v>
      </c>
      <c r="F13" s="20" t="s">
        <v>23</v>
      </c>
      <c r="G13" s="24">
        <v>1.46</v>
      </c>
      <c r="H13" s="63">
        <v>13.64</v>
      </c>
      <c r="I13" s="25">
        <f t="shared" si="0"/>
        <v>19.914400000000001</v>
      </c>
    </row>
    <row r="14" spans="1:9" ht="38.25">
      <c r="A14" s="20">
        <v>7</v>
      </c>
      <c r="B14" s="20">
        <v>95957</v>
      </c>
      <c r="C14" s="20" t="s">
        <v>21</v>
      </c>
      <c r="D14" s="22"/>
      <c r="E14" s="23" t="s">
        <v>129</v>
      </c>
      <c r="F14" s="20" t="s">
        <v>23</v>
      </c>
      <c r="G14" s="24">
        <v>0.05</v>
      </c>
      <c r="H14" s="63">
        <v>1850.6</v>
      </c>
      <c r="I14" s="25">
        <f t="shared" si="0"/>
        <v>92.53</v>
      </c>
    </row>
    <row r="15" spans="1:9" ht="5.25" customHeight="1">
      <c r="B15" s="5"/>
      <c r="C15" s="27"/>
      <c r="D15" s="28"/>
      <c r="E15" s="29"/>
      <c r="F15" s="5"/>
      <c r="G15" s="30"/>
      <c r="H15" s="31"/>
      <c r="I15" s="32"/>
    </row>
    <row r="16" spans="1:9">
      <c r="B16" s="5"/>
      <c r="C16" s="5"/>
      <c r="D16" s="5"/>
      <c r="E16" s="5"/>
      <c r="F16" s="5"/>
      <c r="G16" s="5"/>
      <c r="H16" s="45" t="s">
        <v>6</v>
      </c>
      <c r="I16" s="8">
        <f>SUM(I8:I14)</f>
        <v>1444.5523999999998</v>
      </c>
    </row>
    <row r="17" spans="1:7" ht="6" customHeight="1">
      <c r="B17" s="1"/>
      <c r="C17" s="1"/>
      <c r="D17" s="1"/>
      <c r="E17" s="1"/>
      <c r="F17" s="1"/>
      <c r="G17" s="1"/>
    </row>
    <row r="18" spans="1:7">
      <c r="B18" s="33" t="s">
        <v>31</v>
      </c>
      <c r="C18" s="1"/>
      <c r="D18" s="1"/>
      <c r="E18" s="1"/>
      <c r="F18" s="1"/>
      <c r="G18" s="1"/>
    </row>
    <row r="19" spans="1:7" ht="6" customHeight="1">
      <c r="B19" s="72"/>
      <c r="C19" s="1"/>
      <c r="D19" s="1"/>
      <c r="E19" s="1"/>
      <c r="F19" s="1"/>
      <c r="G19" s="1"/>
    </row>
    <row r="20" spans="1:7">
      <c r="A20" s="35">
        <v>1</v>
      </c>
      <c r="B20" s="87" t="s">
        <v>158</v>
      </c>
      <c r="C20" s="87"/>
      <c r="D20" s="87"/>
      <c r="E20" s="87"/>
    </row>
    <row r="21" spans="1:7">
      <c r="A21" s="35"/>
      <c r="B21" s="87" t="s">
        <v>33</v>
      </c>
      <c r="C21" s="87"/>
      <c r="D21" s="87"/>
      <c r="E21" s="87"/>
    </row>
    <row r="22" spans="1:7">
      <c r="A22" s="35"/>
      <c r="B22" s="88" t="s">
        <v>159</v>
      </c>
      <c r="C22" s="88"/>
      <c r="D22" s="88"/>
      <c r="E22" s="88"/>
    </row>
    <row r="23" spans="1:7">
      <c r="A23" s="35">
        <v>2</v>
      </c>
      <c r="B23" s="86" t="s">
        <v>160</v>
      </c>
      <c r="C23" s="86"/>
      <c r="D23" s="86"/>
      <c r="E23" s="86"/>
    </row>
    <row r="24" spans="1:7">
      <c r="A24" s="35">
        <v>3</v>
      </c>
      <c r="B24" s="86" t="s">
        <v>160</v>
      </c>
      <c r="C24" s="86"/>
      <c r="D24" s="86"/>
      <c r="E24" s="86"/>
    </row>
    <row r="25" spans="1:7">
      <c r="A25" s="35">
        <v>4</v>
      </c>
      <c r="B25" s="86" t="s">
        <v>160</v>
      </c>
      <c r="C25" s="86"/>
      <c r="D25" s="86"/>
      <c r="E25" s="86"/>
    </row>
    <row r="26" spans="1:7">
      <c r="A26" s="35">
        <v>5</v>
      </c>
      <c r="B26" s="86" t="s">
        <v>36</v>
      </c>
      <c r="C26" s="86"/>
      <c r="D26" s="86"/>
      <c r="E26" s="86"/>
    </row>
    <row r="27" spans="1:7">
      <c r="A27" s="35">
        <v>6</v>
      </c>
      <c r="B27" s="87" t="s">
        <v>162</v>
      </c>
      <c r="C27" s="87"/>
      <c r="D27" s="87"/>
      <c r="E27" s="87"/>
    </row>
    <row r="28" spans="1:7">
      <c r="A28" s="35">
        <v>7</v>
      </c>
      <c r="B28" s="86" t="s">
        <v>161</v>
      </c>
      <c r="C28" s="86"/>
      <c r="D28" s="86"/>
      <c r="E28" s="86"/>
    </row>
  </sheetData>
  <mergeCells count="19">
    <mergeCell ref="B23:E23"/>
    <mergeCell ref="B24:E24"/>
    <mergeCell ref="B25:E25"/>
    <mergeCell ref="B28:E28"/>
    <mergeCell ref="A4:I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B26:E26"/>
    <mergeCell ref="B27:E27"/>
    <mergeCell ref="B20:E20"/>
    <mergeCell ref="B21:E21"/>
    <mergeCell ref="B22:E22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3"/>
  <sheetViews>
    <sheetView view="pageLayout" zoomScaleNormal="100" workbookViewId="0">
      <selection activeCell="D13" sqref="D13"/>
    </sheetView>
  </sheetViews>
  <sheetFormatPr defaultRowHeight="15"/>
  <cols>
    <col min="1" max="1" width="12.85546875" customWidth="1"/>
    <col min="2" max="2" width="11.28515625" customWidth="1"/>
    <col min="3" max="3" width="61" customWidth="1"/>
    <col min="4" max="4" width="9.140625" bestFit="1" customWidth="1"/>
    <col min="5" max="5" width="13.85546875" customWidth="1"/>
    <col min="6" max="6" width="12.5703125" customWidth="1"/>
    <col min="7" max="7" width="10.5703125" customWidth="1"/>
  </cols>
  <sheetData>
    <row r="1" spans="1:7" ht="13.5" customHeight="1">
      <c r="B1" s="6"/>
      <c r="C1" s="6"/>
      <c r="D1" s="6"/>
      <c r="E1" s="6"/>
      <c r="F1" s="6"/>
      <c r="G1" s="6"/>
    </row>
    <row r="2" spans="1:7" ht="15.75" customHeight="1">
      <c r="A2" s="9" t="s">
        <v>12</v>
      </c>
      <c r="B2" s="6"/>
      <c r="C2" s="6"/>
      <c r="D2" s="6"/>
      <c r="E2" s="6"/>
      <c r="F2" s="6"/>
      <c r="G2" s="6"/>
    </row>
    <row r="3" spans="1:7" ht="6" customHeight="1">
      <c r="A3" s="3"/>
      <c r="B3" s="6"/>
      <c r="C3" s="6"/>
      <c r="D3" s="6"/>
      <c r="E3" s="6"/>
      <c r="F3" s="6"/>
      <c r="G3" s="6"/>
    </row>
    <row r="4" spans="1:7" ht="15" customHeight="1">
      <c r="A4" s="81" t="s">
        <v>13</v>
      </c>
      <c r="B4" s="82"/>
      <c r="C4" s="82"/>
      <c r="D4" s="82"/>
      <c r="E4" s="82"/>
      <c r="F4" s="82"/>
      <c r="G4" s="83"/>
    </row>
    <row r="5" spans="1:7" ht="6.75" customHeight="1">
      <c r="A5" s="4"/>
      <c r="B5" s="4"/>
      <c r="C5" s="4"/>
      <c r="D5" s="4"/>
      <c r="E5" s="4"/>
      <c r="F5" s="4"/>
      <c r="G5" s="4"/>
    </row>
    <row r="6" spans="1:7" ht="15" customHeight="1">
      <c r="A6" s="89" t="s">
        <v>4</v>
      </c>
      <c r="B6" s="89" t="s">
        <v>0</v>
      </c>
      <c r="C6" s="89" t="s">
        <v>1</v>
      </c>
      <c r="D6" s="89" t="s">
        <v>2</v>
      </c>
      <c r="E6" s="89" t="s">
        <v>3</v>
      </c>
      <c r="F6" s="91" t="s">
        <v>124</v>
      </c>
      <c r="G6" s="89" t="s">
        <v>5</v>
      </c>
    </row>
    <row r="7" spans="1:7">
      <c r="A7" s="90"/>
      <c r="B7" s="90"/>
      <c r="C7" s="90"/>
      <c r="D7" s="90"/>
      <c r="E7" s="90"/>
      <c r="F7" s="92"/>
      <c r="G7" s="90"/>
    </row>
    <row r="8" spans="1:7" ht="24">
      <c r="A8" s="11" t="s">
        <v>7</v>
      </c>
      <c r="B8" s="12">
        <v>90106</v>
      </c>
      <c r="C8" s="11" t="s">
        <v>14</v>
      </c>
      <c r="D8" s="12" t="s">
        <v>15</v>
      </c>
      <c r="E8" s="13">
        <v>0.1</v>
      </c>
      <c r="F8" s="78">
        <v>9.9700000000000006</v>
      </c>
      <c r="G8" s="10">
        <f t="shared" ref="G8:G9" si="0">F8*E8</f>
        <v>0.99700000000000011</v>
      </c>
    </row>
    <row r="9" spans="1:7">
      <c r="A9" s="11" t="s">
        <v>7</v>
      </c>
      <c r="B9" s="14">
        <v>93360</v>
      </c>
      <c r="C9" s="15" t="s">
        <v>16</v>
      </c>
      <c r="D9" s="14" t="s">
        <v>15</v>
      </c>
      <c r="E9" s="16">
        <v>0.2</v>
      </c>
      <c r="F9" s="78">
        <v>13.6</v>
      </c>
      <c r="G9" s="10">
        <f t="shared" si="0"/>
        <v>2.72</v>
      </c>
    </row>
    <row r="10" spans="1:7" ht="7.5" customHeight="1">
      <c r="A10" s="5"/>
      <c r="B10" s="5"/>
      <c r="C10" s="5"/>
      <c r="D10" s="5"/>
      <c r="E10" s="5"/>
    </row>
    <row r="11" spans="1:7">
      <c r="A11" s="1"/>
      <c r="B11" s="1"/>
      <c r="C11" s="1"/>
      <c r="D11" s="1"/>
      <c r="E11" s="1"/>
      <c r="F11" s="7" t="s">
        <v>6</v>
      </c>
      <c r="G11" s="8">
        <f>SUM(G8:G9)</f>
        <v>3.7170000000000005</v>
      </c>
    </row>
    <row r="12" spans="1:7">
      <c r="A12" s="1"/>
      <c r="B12" s="1"/>
      <c r="C12" s="1"/>
      <c r="D12" s="1"/>
      <c r="E12" s="1"/>
    </row>
    <row r="13" spans="1:7">
      <c r="A13" s="1"/>
      <c r="B13" s="1"/>
      <c r="C13" s="1"/>
      <c r="D13" s="1"/>
      <c r="E13" s="1"/>
    </row>
  </sheetData>
  <mergeCells count="8">
    <mergeCell ref="A4:G4"/>
    <mergeCell ref="A6:A7"/>
    <mergeCell ref="B6:B7"/>
    <mergeCell ref="C6:C7"/>
    <mergeCell ref="D6:D7"/>
    <mergeCell ref="E6:E7"/>
    <mergeCell ref="F6:F7"/>
    <mergeCell ref="G6:G7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3"/>
  <sheetViews>
    <sheetView view="pageLayout" zoomScaleNormal="100" workbookViewId="0">
      <selection activeCell="D17" sqref="D17"/>
    </sheetView>
  </sheetViews>
  <sheetFormatPr defaultRowHeight="15"/>
  <cols>
    <col min="1" max="1" width="12.85546875" customWidth="1"/>
    <col min="2" max="2" width="11.28515625" customWidth="1"/>
    <col min="3" max="3" width="61" customWidth="1"/>
    <col min="4" max="4" width="9.140625" bestFit="1" customWidth="1"/>
    <col min="5" max="5" width="13.85546875" customWidth="1"/>
    <col min="6" max="6" width="12.5703125" customWidth="1"/>
    <col min="7" max="7" width="10.5703125" customWidth="1"/>
  </cols>
  <sheetData>
    <row r="1" spans="1:7" ht="13.5" customHeight="1">
      <c r="B1" s="6"/>
      <c r="C1" s="6"/>
      <c r="D1" s="6"/>
      <c r="E1" s="6"/>
      <c r="F1" s="6"/>
      <c r="G1" s="6"/>
    </row>
    <row r="2" spans="1:7" ht="15.75" customHeight="1">
      <c r="A2" s="9" t="s">
        <v>38</v>
      </c>
      <c r="B2" s="6"/>
      <c r="C2" s="6"/>
      <c r="D2" s="6"/>
      <c r="E2" s="6"/>
      <c r="F2" s="6"/>
      <c r="G2" s="6"/>
    </row>
    <row r="3" spans="1:7" ht="6" customHeight="1">
      <c r="A3" s="3"/>
      <c r="B3" s="6"/>
      <c r="C3" s="6"/>
      <c r="D3" s="6"/>
      <c r="E3" s="6"/>
      <c r="F3" s="6"/>
      <c r="G3" s="6"/>
    </row>
    <row r="4" spans="1:7" ht="15" customHeight="1">
      <c r="A4" s="81" t="s">
        <v>55</v>
      </c>
      <c r="B4" s="82"/>
      <c r="C4" s="82"/>
      <c r="D4" s="82"/>
      <c r="E4" s="82"/>
      <c r="F4" s="82"/>
      <c r="G4" s="83"/>
    </row>
    <row r="5" spans="1:7" ht="6.75" customHeight="1">
      <c r="A5" s="4"/>
      <c r="B5" s="4"/>
      <c r="C5" s="4"/>
      <c r="D5" s="4"/>
      <c r="E5" s="4"/>
      <c r="F5" s="4"/>
      <c r="G5" s="4"/>
    </row>
    <row r="6" spans="1:7" ht="15" customHeight="1">
      <c r="A6" s="89" t="s">
        <v>4</v>
      </c>
      <c r="B6" s="89" t="s">
        <v>0</v>
      </c>
      <c r="C6" s="89" t="s">
        <v>1</v>
      </c>
      <c r="D6" s="89" t="s">
        <v>2</v>
      </c>
      <c r="E6" s="89" t="s">
        <v>3</v>
      </c>
      <c r="F6" s="91" t="s">
        <v>124</v>
      </c>
      <c r="G6" s="89" t="s">
        <v>5</v>
      </c>
    </row>
    <row r="7" spans="1:7">
      <c r="A7" s="90"/>
      <c r="B7" s="90"/>
      <c r="C7" s="90"/>
      <c r="D7" s="90"/>
      <c r="E7" s="90"/>
      <c r="F7" s="92"/>
      <c r="G7" s="90"/>
    </row>
    <row r="8" spans="1:7">
      <c r="A8" s="11" t="s">
        <v>7</v>
      </c>
      <c r="B8" s="14">
        <v>6111</v>
      </c>
      <c r="C8" s="15" t="s">
        <v>42</v>
      </c>
      <c r="D8" s="14" t="s">
        <v>39</v>
      </c>
      <c r="E8" s="16">
        <v>0.4</v>
      </c>
      <c r="F8" s="78">
        <v>11.62</v>
      </c>
      <c r="G8" s="10">
        <f t="shared" ref="G8:G9" si="0">F8*E8</f>
        <v>4.6479999999999997</v>
      </c>
    </row>
    <row r="9" spans="1:7" ht="36">
      <c r="A9" s="11" t="s">
        <v>7</v>
      </c>
      <c r="B9" s="14">
        <v>94962</v>
      </c>
      <c r="C9" s="15" t="s">
        <v>40</v>
      </c>
      <c r="D9" s="14" t="s">
        <v>41</v>
      </c>
      <c r="E9" s="16">
        <v>0.04</v>
      </c>
      <c r="F9" s="78">
        <v>245.3</v>
      </c>
      <c r="G9" s="10">
        <f t="shared" si="0"/>
        <v>9.8120000000000012</v>
      </c>
    </row>
    <row r="10" spans="1:7" ht="6" customHeight="1">
      <c r="A10" s="5"/>
      <c r="B10" s="5"/>
      <c r="C10" s="5"/>
      <c r="D10" s="5"/>
      <c r="E10" s="5"/>
    </row>
    <row r="11" spans="1:7">
      <c r="A11" s="1"/>
      <c r="B11" s="1"/>
      <c r="C11" s="1"/>
      <c r="D11" s="1"/>
      <c r="E11" s="1"/>
      <c r="F11" s="7" t="s">
        <v>6</v>
      </c>
      <c r="G11" s="8">
        <f>SUM(G8:G9)</f>
        <v>14.46</v>
      </c>
    </row>
    <row r="12" spans="1:7" ht="6.75" customHeight="1">
      <c r="A12" s="1"/>
      <c r="B12" s="1"/>
      <c r="C12" s="1"/>
      <c r="D12" s="1"/>
      <c r="E12" s="1"/>
    </row>
    <row r="13" spans="1:7">
      <c r="A13" s="1"/>
      <c r="B13" s="1"/>
      <c r="C13" s="1"/>
      <c r="D13" s="1"/>
      <c r="E13" s="1"/>
    </row>
  </sheetData>
  <mergeCells count="8">
    <mergeCell ref="A4:G4"/>
    <mergeCell ref="A6:A7"/>
    <mergeCell ref="B6:B7"/>
    <mergeCell ref="C6:C7"/>
    <mergeCell ref="D6:D7"/>
    <mergeCell ref="E6:E7"/>
    <mergeCell ref="F6:F7"/>
    <mergeCell ref="G6:G7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7"/>
  <sheetViews>
    <sheetView view="pageLayout" zoomScaleNormal="100" workbookViewId="0">
      <selection activeCell="E17" sqref="E17"/>
    </sheetView>
  </sheetViews>
  <sheetFormatPr defaultRowHeight="15"/>
  <cols>
    <col min="1" max="1" width="12.85546875" customWidth="1"/>
    <col min="2" max="2" width="9.85546875" customWidth="1"/>
    <col min="3" max="3" width="59.7109375" customWidth="1"/>
    <col min="4" max="4" width="9.140625" bestFit="1" customWidth="1"/>
    <col min="5" max="5" width="13" customWidth="1"/>
    <col min="6" max="6" width="12.28515625" customWidth="1"/>
    <col min="7" max="7" width="12.140625" bestFit="1" customWidth="1"/>
  </cols>
  <sheetData>
    <row r="1" spans="1:7" ht="13.5" customHeight="1">
      <c r="B1" s="6"/>
      <c r="C1" s="6"/>
      <c r="D1" s="6"/>
      <c r="E1" s="6"/>
      <c r="F1" s="6"/>
      <c r="G1" s="6"/>
    </row>
    <row r="2" spans="1:7" ht="15.75" customHeight="1">
      <c r="A2" s="9" t="s">
        <v>43</v>
      </c>
      <c r="B2" s="6"/>
      <c r="C2" s="6"/>
      <c r="D2" s="6"/>
      <c r="E2" s="6"/>
      <c r="F2" s="6"/>
      <c r="G2" s="6"/>
    </row>
    <row r="3" spans="1:7" ht="6" customHeight="1">
      <c r="A3" s="3"/>
      <c r="B3" s="6"/>
      <c r="C3" s="6"/>
      <c r="D3" s="6"/>
      <c r="E3" s="6"/>
      <c r="F3" s="6"/>
      <c r="G3" s="6"/>
    </row>
    <row r="4" spans="1:7" ht="15" customHeight="1">
      <c r="A4" s="81" t="s">
        <v>44</v>
      </c>
      <c r="B4" s="82"/>
      <c r="C4" s="82"/>
      <c r="D4" s="82"/>
      <c r="E4" s="82"/>
      <c r="F4" s="82"/>
      <c r="G4" s="83"/>
    </row>
    <row r="5" spans="1:7" ht="6.75" customHeight="1">
      <c r="A5" s="4"/>
      <c r="B5" s="4"/>
      <c r="C5" s="4"/>
      <c r="D5" s="4"/>
      <c r="E5" s="4"/>
      <c r="F5" s="4"/>
      <c r="G5" s="4"/>
    </row>
    <row r="6" spans="1:7" ht="15" customHeight="1">
      <c r="A6" s="89" t="s">
        <v>4</v>
      </c>
      <c r="B6" s="89" t="s">
        <v>0</v>
      </c>
      <c r="C6" s="89" t="s">
        <v>1</v>
      </c>
      <c r="D6" s="89" t="s">
        <v>2</v>
      </c>
      <c r="E6" s="89" t="s">
        <v>3</v>
      </c>
      <c r="F6" s="91" t="s">
        <v>124</v>
      </c>
      <c r="G6" s="89" t="s">
        <v>5</v>
      </c>
    </row>
    <row r="7" spans="1:7" ht="18" customHeight="1">
      <c r="A7" s="89"/>
      <c r="B7" s="89"/>
      <c r="C7" s="89"/>
      <c r="D7" s="89"/>
      <c r="E7" s="89"/>
      <c r="F7" s="91"/>
      <c r="G7" s="89"/>
    </row>
    <row r="8" spans="1:7">
      <c r="A8" s="37" t="s">
        <v>45</v>
      </c>
      <c r="B8" s="38">
        <v>88309</v>
      </c>
      <c r="C8" s="37" t="s">
        <v>46</v>
      </c>
      <c r="D8" s="38" t="s">
        <v>47</v>
      </c>
      <c r="E8" s="39">
        <v>8</v>
      </c>
      <c r="F8" s="79">
        <v>19.09</v>
      </c>
      <c r="G8" s="40">
        <f t="shared" ref="G8:G13" si="0">F8*E8</f>
        <v>152.72</v>
      </c>
    </row>
    <row r="9" spans="1:7">
      <c r="A9" s="15" t="s">
        <v>45</v>
      </c>
      <c r="B9" s="14">
        <v>88316</v>
      </c>
      <c r="C9" s="15" t="s">
        <v>48</v>
      </c>
      <c r="D9" s="14" t="s">
        <v>47</v>
      </c>
      <c r="E9" s="41">
        <v>8</v>
      </c>
      <c r="F9" s="78">
        <v>14.35</v>
      </c>
      <c r="G9" s="10">
        <f t="shared" si="0"/>
        <v>114.8</v>
      </c>
    </row>
    <row r="10" spans="1:7">
      <c r="A10" s="15" t="s">
        <v>45</v>
      </c>
      <c r="B10" s="14">
        <v>88264</v>
      </c>
      <c r="C10" s="15" t="s">
        <v>49</v>
      </c>
      <c r="D10" s="14" t="s">
        <v>47</v>
      </c>
      <c r="E10" s="41">
        <v>8</v>
      </c>
      <c r="F10" s="78">
        <v>22.53</v>
      </c>
      <c r="G10" s="10">
        <f t="shared" si="0"/>
        <v>180.24</v>
      </c>
    </row>
    <row r="11" spans="1:7" ht="24">
      <c r="A11" s="15" t="s">
        <v>45</v>
      </c>
      <c r="B11" s="14">
        <v>88247</v>
      </c>
      <c r="C11" s="15" t="s">
        <v>50</v>
      </c>
      <c r="D11" s="14" t="s">
        <v>47</v>
      </c>
      <c r="E11" s="41">
        <v>8</v>
      </c>
      <c r="F11" s="78">
        <v>17.54</v>
      </c>
      <c r="G11" s="10">
        <f t="shared" si="0"/>
        <v>140.32</v>
      </c>
    </row>
    <row r="12" spans="1:7" ht="60">
      <c r="A12" s="15" t="s">
        <v>45</v>
      </c>
      <c r="B12" s="42">
        <v>5928</v>
      </c>
      <c r="C12" s="43" t="s">
        <v>51</v>
      </c>
      <c r="D12" s="42" t="s">
        <v>47</v>
      </c>
      <c r="E12" s="44">
        <v>3</v>
      </c>
      <c r="F12" s="78">
        <v>126.12</v>
      </c>
      <c r="G12" s="10">
        <f t="shared" si="0"/>
        <v>378.36</v>
      </c>
    </row>
    <row r="13" spans="1:7" ht="24">
      <c r="A13" s="43" t="s">
        <v>45</v>
      </c>
      <c r="B13" s="42" t="s">
        <v>53</v>
      </c>
      <c r="C13" s="43" t="s">
        <v>54</v>
      </c>
      <c r="D13" s="42" t="s">
        <v>52</v>
      </c>
      <c r="E13" s="44">
        <v>1.5</v>
      </c>
      <c r="F13" s="78">
        <v>43.2</v>
      </c>
      <c r="G13" s="10">
        <f t="shared" si="0"/>
        <v>64.800000000000011</v>
      </c>
    </row>
    <row r="14" spans="1:7" ht="7.5" customHeight="1">
      <c r="A14" s="5"/>
      <c r="B14" s="5"/>
      <c r="C14" s="5"/>
      <c r="D14" s="5"/>
      <c r="E14" s="5"/>
    </row>
    <row r="15" spans="1:7">
      <c r="A15" s="1"/>
      <c r="B15" s="1"/>
      <c r="C15" s="1"/>
      <c r="D15" s="1"/>
      <c r="E15" s="1"/>
      <c r="F15" s="7" t="s">
        <v>6</v>
      </c>
      <c r="G15" s="8">
        <f>SUM(G8:G13)</f>
        <v>1031.24</v>
      </c>
    </row>
    <row r="16" spans="1:7">
      <c r="A16" s="1"/>
      <c r="B16" s="1"/>
      <c r="C16" s="1"/>
      <c r="D16" s="1"/>
      <c r="E16" s="1"/>
    </row>
    <row r="17" spans="1:5">
      <c r="A17" s="1"/>
      <c r="B17" s="1"/>
      <c r="C17" s="1"/>
      <c r="D17" s="1"/>
      <c r="E17" s="1"/>
    </row>
  </sheetData>
  <mergeCells count="8">
    <mergeCell ref="A4:G4"/>
    <mergeCell ref="A6:A7"/>
    <mergeCell ref="B6:B7"/>
    <mergeCell ref="C6:C7"/>
    <mergeCell ref="D6:D7"/>
    <mergeCell ref="E6:E7"/>
    <mergeCell ref="F6:F7"/>
    <mergeCell ref="G6:G7"/>
  </mergeCells>
  <conditionalFormatting sqref="A8:E13">
    <cfRule type="expression" dxfId="7" priority="1" stopIfTrue="1">
      <formula>AND($A8&lt;&gt;"COMPOSICAO",$A8&lt;&gt;"INSUMO",$A8&lt;&gt;"")</formula>
    </cfRule>
    <cfRule type="expression" dxfId="6" priority="2" stopIfTrue="1">
      <formula>AND(OR($A8="COMPOSICAO",$A8="INSUMO",$A8&lt;&gt;""),$A8&lt;&gt;"")</formula>
    </cfRule>
  </conditionalFormatting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7"/>
  <sheetViews>
    <sheetView view="pageLayout" zoomScaleNormal="100" workbookViewId="0">
      <selection activeCell="F13" sqref="F13"/>
    </sheetView>
  </sheetViews>
  <sheetFormatPr defaultRowHeight="15"/>
  <cols>
    <col min="1" max="1" width="12.85546875" customWidth="1"/>
    <col min="2" max="2" width="9.85546875" customWidth="1"/>
    <col min="3" max="3" width="59.7109375" customWidth="1"/>
    <col min="4" max="4" width="9.140625" bestFit="1" customWidth="1"/>
    <col min="5" max="5" width="13.85546875" customWidth="1"/>
    <col min="6" max="6" width="11.28515625" customWidth="1"/>
    <col min="7" max="7" width="12.140625" bestFit="1" customWidth="1"/>
  </cols>
  <sheetData>
    <row r="1" spans="1:7" ht="13.5" customHeight="1">
      <c r="B1" s="6"/>
      <c r="C1" s="6"/>
      <c r="D1" s="6"/>
      <c r="E1" s="6"/>
      <c r="F1" s="6"/>
      <c r="G1" s="6"/>
    </row>
    <row r="2" spans="1:7" ht="15.75" customHeight="1">
      <c r="A2" s="9" t="s">
        <v>56</v>
      </c>
      <c r="B2" s="6"/>
      <c r="C2" s="6"/>
      <c r="D2" s="6"/>
      <c r="E2" s="6"/>
      <c r="F2" s="6"/>
      <c r="G2" s="6"/>
    </row>
    <row r="3" spans="1:7" ht="6" customHeight="1">
      <c r="A3" s="3"/>
      <c r="B3" s="6"/>
      <c r="C3" s="6"/>
      <c r="D3" s="6"/>
      <c r="E3" s="6"/>
      <c r="F3" s="6"/>
      <c r="G3" s="6"/>
    </row>
    <row r="4" spans="1:7" ht="15" customHeight="1">
      <c r="A4" s="81" t="s">
        <v>57</v>
      </c>
      <c r="B4" s="82"/>
      <c r="C4" s="82"/>
      <c r="D4" s="82"/>
      <c r="E4" s="82"/>
      <c r="F4" s="82"/>
      <c r="G4" s="83"/>
    </row>
    <row r="5" spans="1:7" ht="6.75" customHeight="1">
      <c r="A5" s="4"/>
      <c r="B5" s="4"/>
      <c r="C5" s="4"/>
      <c r="D5" s="4"/>
      <c r="E5" s="4"/>
      <c r="F5" s="4"/>
      <c r="G5" s="4"/>
    </row>
    <row r="6" spans="1:7" ht="15" customHeight="1">
      <c r="A6" s="89" t="s">
        <v>4</v>
      </c>
      <c r="B6" s="89" t="s">
        <v>0</v>
      </c>
      <c r="C6" s="89" t="s">
        <v>1</v>
      </c>
      <c r="D6" s="89" t="s">
        <v>2</v>
      </c>
      <c r="E6" s="89" t="s">
        <v>3</v>
      </c>
      <c r="F6" s="91" t="s">
        <v>124</v>
      </c>
      <c r="G6" s="89" t="s">
        <v>5</v>
      </c>
    </row>
    <row r="7" spans="1:7" ht="18" customHeight="1">
      <c r="A7" s="89"/>
      <c r="B7" s="89"/>
      <c r="C7" s="89"/>
      <c r="D7" s="89"/>
      <c r="E7" s="89"/>
      <c r="F7" s="91"/>
      <c r="G7" s="89"/>
    </row>
    <row r="8" spans="1:7">
      <c r="A8" s="37" t="s">
        <v>45</v>
      </c>
      <c r="B8" s="38">
        <v>88309</v>
      </c>
      <c r="C8" s="37" t="s">
        <v>46</v>
      </c>
      <c r="D8" s="38" t="s">
        <v>47</v>
      </c>
      <c r="E8" s="39">
        <v>2</v>
      </c>
      <c r="F8" s="79">
        <v>19.09</v>
      </c>
      <c r="G8" s="40">
        <f t="shared" ref="G8:G13" si="0">F8*E8</f>
        <v>38.18</v>
      </c>
    </row>
    <row r="9" spans="1:7">
      <c r="A9" s="15" t="s">
        <v>45</v>
      </c>
      <c r="B9" s="14">
        <v>88316</v>
      </c>
      <c r="C9" s="15" t="s">
        <v>48</v>
      </c>
      <c r="D9" s="14" t="s">
        <v>47</v>
      </c>
      <c r="E9" s="41">
        <v>2</v>
      </c>
      <c r="F9" s="78">
        <v>14.35</v>
      </c>
      <c r="G9" s="10">
        <f t="shared" si="0"/>
        <v>28.7</v>
      </c>
    </row>
    <row r="10" spans="1:7">
      <c r="A10" s="15" t="s">
        <v>45</v>
      </c>
      <c r="B10" s="14">
        <v>88264</v>
      </c>
      <c r="C10" s="15" t="s">
        <v>49</v>
      </c>
      <c r="D10" s="14" t="s">
        <v>47</v>
      </c>
      <c r="E10" s="41">
        <v>2</v>
      </c>
      <c r="F10" s="78">
        <v>22.53</v>
      </c>
      <c r="G10" s="10">
        <f t="shared" si="0"/>
        <v>45.06</v>
      </c>
    </row>
    <row r="11" spans="1:7" ht="24">
      <c r="A11" s="15" t="s">
        <v>45</v>
      </c>
      <c r="B11" s="14">
        <v>88247</v>
      </c>
      <c r="C11" s="15" t="s">
        <v>50</v>
      </c>
      <c r="D11" s="14" t="s">
        <v>47</v>
      </c>
      <c r="E11" s="41">
        <v>2</v>
      </c>
      <c r="F11" s="78">
        <v>17.54</v>
      </c>
      <c r="G11" s="10">
        <f t="shared" si="0"/>
        <v>35.08</v>
      </c>
    </row>
    <row r="12" spans="1:7" ht="36">
      <c r="A12" s="15" t="s">
        <v>45</v>
      </c>
      <c r="B12" s="42">
        <v>72131</v>
      </c>
      <c r="C12" s="43" t="s">
        <v>58</v>
      </c>
      <c r="D12" s="42" t="s">
        <v>60</v>
      </c>
      <c r="E12" s="44">
        <v>1.6</v>
      </c>
      <c r="F12" s="78">
        <v>115.02</v>
      </c>
      <c r="G12" s="10">
        <f t="shared" si="0"/>
        <v>184.03200000000001</v>
      </c>
    </row>
    <row r="13" spans="1:7" ht="60">
      <c r="A13" s="43" t="s">
        <v>45</v>
      </c>
      <c r="B13" s="42">
        <v>87778</v>
      </c>
      <c r="C13" s="43" t="s">
        <v>59</v>
      </c>
      <c r="D13" s="42" t="s">
        <v>60</v>
      </c>
      <c r="E13" s="44">
        <v>1.6</v>
      </c>
      <c r="F13" s="78">
        <v>44.52</v>
      </c>
      <c r="G13" s="10">
        <f t="shared" si="0"/>
        <v>71.232000000000014</v>
      </c>
    </row>
    <row r="14" spans="1:7" ht="7.5" customHeight="1">
      <c r="A14" s="5"/>
      <c r="B14" s="5"/>
      <c r="C14" s="5"/>
      <c r="D14" s="5"/>
      <c r="E14" s="5"/>
    </row>
    <row r="15" spans="1:7">
      <c r="A15" s="1"/>
      <c r="B15" s="1"/>
      <c r="C15" s="1"/>
      <c r="D15" s="1"/>
      <c r="E15" s="1"/>
      <c r="F15" s="7" t="s">
        <v>6</v>
      </c>
      <c r="G15" s="8">
        <f>SUM(G8:G13)</f>
        <v>402.28400000000005</v>
      </c>
    </row>
    <row r="16" spans="1:7" ht="7.5" customHeight="1">
      <c r="A16" s="1"/>
      <c r="B16" s="1"/>
      <c r="C16" s="1"/>
      <c r="D16" s="1"/>
      <c r="E16" s="1"/>
    </row>
    <row r="17" spans="1:5">
      <c r="A17" s="1"/>
      <c r="B17" s="1"/>
      <c r="C17" s="1"/>
      <c r="D17" s="1"/>
      <c r="E17" s="1"/>
    </row>
  </sheetData>
  <mergeCells count="8">
    <mergeCell ref="A4:G4"/>
    <mergeCell ref="A6:A7"/>
    <mergeCell ref="B6:B7"/>
    <mergeCell ref="C6:C7"/>
    <mergeCell ref="D6:D7"/>
    <mergeCell ref="E6:E7"/>
    <mergeCell ref="F6:F7"/>
    <mergeCell ref="G6:G7"/>
  </mergeCells>
  <conditionalFormatting sqref="A8:E13">
    <cfRule type="expression" dxfId="5" priority="1" stopIfTrue="1">
      <formula>AND($A8&lt;&gt;"COMPOSICAO",$A8&lt;&gt;"INSUMO",$A8&lt;&gt;"")</formula>
    </cfRule>
    <cfRule type="expression" dxfId="4" priority="2" stopIfTrue="1">
      <formula>AND(OR($A8="COMPOSICAO",$A8="INSUMO",$A8&lt;&gt;""),$A8&lt;&gt;"")</formula>
    </cfRule>
  </conditionalFormatting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8"/>
  <sheetViews>
    <sheetView view="pageLayout" zoomScaleNormal="100" workbookViewId="0">
      <selection activeCell="F21" sqref="F21"/>
    </sheetView>
  </sheetViews>
  <sheetFormatPr defaultRowHeight="15"/>
  <cols>
    <col min="1" max="1" width="12.85546875" customWidth="1"/>
    <col min="2" max="2" width="9.85546875" customWidth="1"/>
    <col min="3" max="3" width="59.7109375" customWidth="1"/>
    <col min="4" max="4" width="9.140625" bestFit="1" customWidth="1"/>
    <col min="5" max="5" width="13.85546875" customWidth="1"/>
    <col min="6" max="6" width="11.28515625" customWidth="1"/>
    <col min="7" max="7" width="12.140625" bestFit="1" customWidth="1"/>
  </cols>
  <sheetData>
    <row r="1" spans="1:7" ht="13.5" customHeight="1">
      <c r="B1" s="6"/>
      <c r="C1" s="6"/>
      <c r="D1" s="6"/>
      <c r="E1" s="6"/>
      <c r="F1" s="6"/>
      <c r="G1" s="6"/>
    </row>
    <row r="2" spans="1:7" ht="15.75" customHeight="1">
      <c r="A2" s="9" t="s">
        <v>62</v>
      </c>
      <c r="B2" s="6"/>
      <c r="C2" s="6"/>
      <c r="D2" s="6"/>
      <c r="E2" s="6"/>
      <c r="F2" s="6"/>
      <c r="G2" s="6"/>
    </row>
    <row r="3" spans="1:7" ht="6" customHeight="1">
      <c r="A3" s="3"/>
      <c r="B3" s="6"/>
      <c r="C3" s="6"/>
      <c r="D3" s="6"/>
      <c r="E3" s="6"/>
      <c r="F3" s="6"/>
      <c r="G3" s="6"/>
    </row>
    <row r="4" spans="1:7" ht="15" customHeight="1">
      <c r="A4" s="81" t="s">
        <v>70</v>
      </c>
      <c r="B4" s="82"/>
      <c r="C4" s="82"/>
      <c r="D4" s="82"/>
      <c r="E4" s="82"/>
      <c r="F4" s="82"/>
      <c r="G4" s="83"/>
    </row>
    <row r="5" spans="1:7" ht="6.75" customHeight="1">
      <c r="A5" s="4"/>
      <c r="B5" s="4"/>
      <c r="C5" s="4"/>
      <c r="D5" s="4"/>
      <c r="E5" s="4"/>
      <c r="F5" s="4"/>
      <c r="G5" s="4"/>
    </row>
    <row r="6" spans="1:7" ht="15" customHeight="1">
      <c r="A6" s="89" t="s">
        <v>4</v>
      </c>
      <c r="B6" s="89" t="s">
        <v>0</v>
      </c>
      <c r="C6" s="89" t="s">
        <v>1</v>
      </c>
      <c r="D6" s="89" t="s">
        <v>2</v>
      </c>
      <c r="E6" s="89" t="s">
        <v>3</v>
      </c>
      <c r="F6" s="91" t="s">
        <v>124</v>
      </c>
      <c r="G6" s="89" t="s">
        <v>5</v>
      </c>
    </row>
    <row r="7" spans="1:7" ht="18" customHeight="1">
      <c r="A7" s="89"/>
      <c r="B7" s="89"/>
      <c r="C7" s="89"/>
      <c r="D7" s="89"/>
      <c r="E7" s="89"/>
      <c r="F7" s="91"/>
      <c r="G7" s="89"/>
    </row>
    <row r="8" spans="1:7" ht="24">
      <c r="A8" s="37" t="s">
        <v>64</v>
      </c>
      <c r="B8" s="38">
        <v>21013</v>
      </c>
      <c r="C8" s="37" t="s">
        <v>63</v>
      </c>
      <c r="D8" s="38" t="s">
        <v>60</v>
      </c>
      <c r="E8" s="48">
        <v>3</v>
      </c>
      <c r="F8" s="79">
        <v>32.83</v>
      </c>
      <c r="G8" s="40">
        <f t="shared" ref="G8:G14" si="0">F8*E8</f>
        <v>98.49</v>
      </c>
    </row>
    <row r="9" spans="1:7" ht="24">
      <c r="A9" s="15" t="s">
        <v>64</v>
      </c>
      <c r="B9" s="14">
        <v>34723</v>
      </c>
      <c r="C9" s="15" t="s">
        <v>65</v>
      </c>
      <c r="D9" s="14" t="s">
        <v>60</v>
      </c>
      <c r="E9" s="49">
        <v>0.48</v>
      </c>
      <c r="F9" s="78">
        <v>531.29999999999995</v>
      </c>
      <c r="G9" s="10">
        <f t="shared" si="0"/>
        <v>255.02399999999997</v>
      </c>
    </row>
    <row r="10" spans="1:7" ht="24">
      <c r="A10" s="15" t="s">
        <v>45</v>
      </c>
      <c r="B10" s="14" t="s">
        <v>66</v>
      </c>
      <c r="C10" s="15" t="s">
        <v>67</v>
      </c>
      <c r="D10" s="14" t="s">
        <v>15</v>
      </c>
      <c r="E10" s="49">
        <v>2.4E-2</v>
      </c>
      <c r="F10" s="78">
        <v>96.5</v>
      </c>
      <c r="G10" s="10">
        <f t="shared" si="0"/>
        <v>2.3159999999999998</v>
      </c>
    </row>
    <row r="11" spans="1:7">
      <c r="A11" s="15" t="s">
        <v>45</v>
      </c>
      <c r="B11" s="14">
        <v>88309</v>
      </c>
      <c r="C11" s="15" t="s">
        <v>46</v>
      </c>
      <c r="D11" s="14" t="s">
        <v>47</v>
      </c>
      <c r="E11" s="49">
        <v>0.2</v>
      </c>
      <c r="F11" s="78">
        <v>19.09</v>
      </c>
      <c r="G11" s="10">
        <f t="shared" si="0"/>
        <v>3.8180000000000001</v>
      </c>
    </row>
    <row r="12" spans="1:7">
      <c r="A12" s="15" t="s">
        <v>45</v>
      </c>
      <c r="B12" s="42">
        <v>88316</v>
      </c>
      <c r="C12" s="43" t="s">
        <v>48</v>
      </c>
      <c r="D12" s="42" t="s">
        <v>47</v>
      </c>
      <c r="E12" s="50">
        <v>1</v>
      </c>
      <c r="F12" s="78">
        <v>14.35</v>
      </c>
      <c r="G12" s="10">
        <f t="shared" si="0"/>
        <v>14.35</v>
      </c>
    </row>
    <row r="13" spans="1:7">
      <c r="A13" s="43" t="s">
        <v>45</v>
      </c>
      <c r="B13" s="42">
        <v>93358</v>
      </c>
      <c r="C13" s="43" t="s">
        <v>68</v>
      </c>
      <c r="D13" s="42" t="s">
        <v>15</v>
      </c>
      <c r="E13" s="50">
        <v>2.4E-2</v>
      </c>
      <c r="F13" s="80">
        <v>56.5</v>
      </c>
      <c r="G13" s="46">
        <f t="shared" si="0"/>
        <v>1.3560000000000001</v>
      </c>
    </row>
    <row r="14" spans="1:7" ht="36">
      <c r="A14" s="43" t="s">
        <v>45</v>
      </c>
      <c r="B14" s="14">
        <v>94962</v>
      </c>
      <c r="C14" s="15" t="s">
        <v>40</v>
      </c>
      <c r="D14" s="14" t="s">
        <v>15</v>
      </c>
      <c r="E14" s="51">
        <v>2.4E-2</v>
      </c>
      <c r="F14" s="78">
        <v>245.4</v>
      </c>
      <c r="G14" s="10">
        <f t="shared" si="0"/>
        <v>5.8896000000000006</v>
      </c>
    </row>
    <row r="15" spans="1:7" ht="5.25" customHeight="1">
      <c r="A15" s="5"/>
      <c r="B15" s="5"/>
      <c r="C15" s="5"/>
      <c r="D15" s="5"/>
      <c r="E15" s="5"/>
    </row>
    <row r="16" spans="1:7">
      <c r="A16" s="1"/>
      <c r="B16" s="1"/>
      <c r="C16" s="1"/>
      <c r="D16" s="1"/>
      <c r="E16" s="1"/>
      <c r="F16" s="7" t="s">
        <v>6</v>
      </c>
      <c r="G16" s="8">
        <f>SUM(G8:G14)</f>
        <v>381.2435999999999</v>
      </c>
    </row>
    <row r="17" spans="1:5" ht="7.5" customHeight="1">
      <c r="A17" s="1"/>
      <c r="B17" s="1"/>
      <c r="C17" s="1"/>
      <c r="D17" s="1"/>
      <c r="E17" s="1"/>
    </row>
    <row r="18" spans="1:5">
      <c r="A18" s="1"/>
      <c r="B18" s="1"/>
      <c r="C18" s="1"/>
      <c r="D18" s="1"/>
      <c r="E18" s="1"/>
    </row>
  </sheetData>
  <mergeCells count="8">
    <mergeCell ref="A4:G4"/>
    <mergeCell ref="A6:A7"/>
    <mergeCell ref="B6:B7"/>
    <mergeCell ref="C6:C7"/>
    <mergeCell ref="D6:D7"/>
    <mergeCell ref="E6:E7"/>
    <mergeCell ref="F6:F7"/>
    <mergeCell ref="G6:G7"/>
  </mergeCells>
  <conditionalFormatting sqref="A8:E14">
    <cfRule type="expression" dxfId="3" priority="1" stopIfTrue="1">
      <formula>AND($A8&lt;&gt;"COMPOSICAO",$A8&lt;&gt;"INSUMO",$A8&lt;&gt;"")</formula>
    </cfRule>
    <cfRule type="expression" dxfId="2" priority="2" stopIfTrue="1">
      <formula>AND(OR($A8="COMPOSICAO",$A8="INSUMO",$A8&lt;&gt;""),$A8&lt;&gt;"")</formula>
    </cfRule>
  </conditionalFormatting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4"/>
  <sheetViews>
    <sheetView view="pageLayout" zoomScaleNormal="100" workbookViewId="0">
      <selection activeCell="E16" sqref="E16"/>
    </sheetView>
  </sheetViews>
  <sheetFormatPr defaultRowHeight="15"/>
  <cols>
    <col min="1" max="1" width="12.85546875" customWidth="1"/>
    <col min="2" max="2" width="9.85546875" customWidth="1"/>
    <col min="3" max="3" width="59.7109375" customWidth="1"/>
    <col min="4" max="4" width="9.140625" bestFit="1" customWidth="1"/>
    <col min="5" max="5" width="13.85546875" customWidth="1"/>
    <col min="6" max="6" width="11.28515625" customWidth="1"/>
    <col min="7" max="7" width="12.140625" bestFit="1" customWidth="1"/>
  </cols>
  <sheetData>
    <row r="1" spans="1:7" ht="13.5" customHeight="1">
      <c r="B1" s="6"/>
      <c r="C1" s="6"/>
      <c r="D1" s="6"/>
      <c r="E1" s="6"/>
      <c r="F1" s="6"/>
      <c r="G1" s="6"/>
    </row>
    <row r="2" spans="1:7" ht="15.75" customHeight="1">
      <c r="A2" s="9" t="s">
        <v>69</v>
      </c>
      <c r="B2" s="6"/>
      <c r="C2" s="6"/>
      <c r="D2" s="6"/>
      <c r="E2" s="6"/>
      <c r="F2" s="6"/>
      <c r="G2" s="6"/>
    </row>
    <row r="3" spans="1:7" ht="6" customHeight="1">
      <c r="A3" s="3"/>
      <c r="B3" s="6"/>
      <c r="C3" s="6"/>
      <c r="D3" s="6"/>
      <c r="E3" s="6"/>
      <c r="F3" s="6"/>
      <c r="G3" s="6"/>
    </row>
    <row r="4" spans="1:7" ht="15" customHeight="1">
      <c r="A4" s="81" t="s">
        <v>72</v>
      </c>
      <c r="B4" s="82"/>
      <c r="C4" s="82"/>
      <c r="D4" s="82"/>
      <c r="E4" s="82"/>
      <c r="F4" s="82"/>
      <c r="G4" s="83"/>
    </row>
    <row r="5" spans="1:7" ht="6.75" customHeight="1">
      <c r="A5" s="4"/>
      <c r="B5" s="4"/>
      <c r="C5" s="4"/>
      <c r="D5" s="4"/>
      <c r="E5" s="4"/>
      <c r="F5" s="4"/>
      <c r="G5" s="4"/>
    </row>
    <row r="6" spans="1:7" ht="15" customHeight="1">
      <c r="A6" s="89" t="s">
        <v>4</v>
      </c>
      <c r="B6" s="89" t="s">
        <v>0</v>
      </c>
      <c r="C6" s="89" t="s">
        <v>1</v>
      </c>
      <c r="D6" s="89" t="s">
        <v>2</v>
      </c>
      <c r="E6" s="89" t="s">
        <v>3</v>
      </c>
      <c r="F6" s="91" t="s">
        <v>124</v>
      </c>
      <c r="G6" s="89" t="s">
        <v>5</v>
      </c>
    </row>
    <row r="7" spans="1:7" ht="18" customHeight="1">
      <c r="A7" s="89"/>
      <c r="B7" s="89"/>
      <c r="C7" s="89"/>
      <c r="D7" s="89"/>
      <c r="E7" s="89"/>
      <c r="F7" s="91"/>
      <c r="G7" s="89"/>
    </row>
    <row r="8" spans="1:7" ht="60">
      <c r="A8" s="52" t="s">
        <v>7</v>
      </c>
      <c r="B8" s="53">
        <v>5678</v>
      </c>
      <c r="C8" s="52" t="s">
        <v>71</v>
      </c>
      <c r="D8" s="53" t="s">
        <v>10</v>
      </c>
      <c r="E8" s="54">
        <v>0.01</v>
      </c>
      <c r="F8" s="79">
        <v>93</v>
      </c>
      <c r="G8" s="40">
        <f t="shared" ref="G8:G10" si="0">F8*E8</f>
        <v>0.93</v>
      </c>
    </row>
    <row r="9" spans="1:7">
      <c r="A9" s="52" t="s">
        <v>7</v>
      </c>
      <c r="B9" s="14">
        <v>88316</v>
      </c>
      <c r="C9" s="15" t="s">
        <v>48</v>
      </c>
      <c r="D9" s="14" t="s">
        <v>47</v>
      </c>
      <c r="E9" s="47">
        <v>0.01</v>
      </c>
      <c r="F9" s="78">
        <v>13</v>
      </c>
      <c r="G9" s="10">
        <f t="shared" si="0"/>
        <v>0.13</v>
      </c>
    </row>
    <row r="10" spans="1:7" ht="48">
      <c r="A10" s="52" t="s">
        <v>7</v>
      </c>
      <c r="B10" s="14">
        <v>5811</v>
      </c>
      <c r="C10" s="15" t="s">
        <v>9</v>
      </c>
      <c r="D10" s="14" t="s">
        <v>47</v>
      </c>
      <c r="E10" s="47">
        <v>0.01</v>
      </c>
      <c r="F10" s="78">
        <v>130</v>
      </c>
      <c r="G10" s="10">
        <f t="shared" si="0"/>
        <v>1.3</v>
      </c>
    </row>
    <row r="11" spans="1:7" ht="5.25" customHeight="1">
      <c r="A11" s="5"/>
      <c r="B11" s="5"/>
      <c r="C11" s="5"/>
      <c r="D11" s="5"/>
      <c r="E11" s="5"/>
    </row>
    <row r="12" spans="1:7">
      <c r="A12" s="1"/>
      <c r="B12" s="1"/>
      <c r="C12" s="1"/>
      <c r="D12" s="1"/>
      <c r="E12" s="1"/>
      <c r="F12" s="7" t="s">
        <v>6</v>
      </c>
      <c r="G12" s="8">
        <f>SUM(G8:G10)</f>
        <v>2.3600000000000003</v>
      </c>
    </row>
    <row r="13" spans="1:7" ht="7.5" customHeight="1">
      <c r="A13" s="1"/>
      <c r="B13" s="1"/>
      <c r="C13" s="1"/>
      <c r="D13" s="1"/>
      <c r="E13" s="1"/>
    </row>
    <row r="14" spans="1:7">
      <c r="A14" s="1"/>
      <c r="B14" s="1"/>
      <c r="C14" s="1"/>
      <c r="D14" s="1"/>
      <c r="E14" s="1"/>
    </row>
  </sheetData>
  <mergeCells count="8">
    <mergeCell ref="A4:G4"/>
    <mergeCell ref="A6:A7"/>
    <mergeCell ref="B6:B7"/>
    <mergeCell ref="C6:C7"/>
    <mergeCell ref="D6:D7"/>
    <mergeCell ref="E6:E7"/>
    <mergeCell ref="F6:F7"/>
    <mergeCell ref="G6:G7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8"/>
  <sheetViews>
    <sheetView view="pageLayout" zoomScaleNormal="100" workbookViewId="0">
      <selection activeCell="D17" sqref="D17"/>
    </sheetView>
  </sheetViews>
  <sheetFormatPr defaultRowHeight="15"/>
  <cols>
    <col min="1" max="1" width="12.85546875" customWidth="1"/>
    <col min="2" max="2" width="9.85546875" customWidth="1"/>
    <col min="3" max="3" width="59.7109375" customWidth="1"/>
    <col min="4" max="4" width="9.140625" bestFit="1" customWidth="1"/>
    <col min="5" max="5" width="13.85546875" customWidth="1"/>
    <col min="6" max="6" width="11.28515625" customWidth="1"/>
    <col min="7" max="7" width="12.140625" bestFit="1" customWidth="1"/>
  </cols>
  <sheetData>
    <row r="1" spans="1:7" ht="13.5" customHeight="1">
      <c r="B1" s="6"/>
      <c r="C1" s="6"/>
      <c r="D1" s="6"/>
      <c r="E1" s="6"/>
      <c r="F1" s="6"/>
      <c r="G1" s="6"/>
    </row>
    <row r="2" spans="1:7" ht="15.75" customHeight="1">
      <c r="A2" s="9" t="s">
        <v>73</v>
      </c>
      <c r="B2" s="6"/>
      <c r="C2" s="6"/>
      <c r="D2" s="6"/>
      <c r="E2" s="6"/>
      <c r="F2" s="6"/>
      <c r="G2" s="6"/>
    </row>
    <row r="3" spans="1:7" ht="6" customHeight="1">
      <c r="A3" s="3"/>
      <c r="B3" s="6"/>
      <c r="C3" s="6"/>
      <c r="D3" s="6"/>
      <c r="E3" s="6"/>
      <c r="F3" s="6"/>
      <c r="G3" s="6"/>
    </row>
    <row r="4" spans="1:7" ht="15" customHeight="1">
      <c r="A4" s="81" t="s">
        <v>74</v>
      </c>
      <c r="B4" s="82"/>
      <c r="C4" s="82"/>
      <c r="D4" s="82"/>
      <c r="E4" s="82"/>
      <c r="F4" s="82"/>
      <c r="G4" s="83"/>
    </row>
    <row r="5" spans="1:7" ht="6.75" customHeight="1">
      <c r="A5" s="4"/>
      <c r="B5" s="4"/>
      <c r="C5" s="4"/>
      <c r="D5" s="4"/>
      <c r="E5" s="4"/>
      <c r="F5" s="4"/>
      <c r="G5" s="4"/>
    </row>
    <row r="6" spans="1:7" ht="15" customHeight="1">
      <c r="A6" s="89" t="s">
        <v>4</v>
      </c>
      <c r="B6" s="89" t="s">
        <v>0</v>
      </c>
      <c r="C6" s="89" t="s">
        <v>1</v>
      </c>
      <c r="D6" s="89" t="s">
        <v>2</v>
      </c>
      <c r="E6" s="89" t="s">
        <v>3</v>
      </c>
      <c r="F6" s="91" t="s">
        <v>124</v>
      </c>
      <c r="G6" s="89" t="s">
        <v>5</v>
      </c>
    </row>
    <row r="7" spans="1:7" ht="18" customHeight="1">
      <c r="A7" s="89"/>
      <c r="B7" s="89"/>
      <c r="C7" s="89"/>
      <c r="D7" s="89"/>
      <c r="E7" s="89"/>
      <c r="F7" s="91"/>
      <c r="G7" s="89"/>
    </row>
    <row r="8" spans="1:7" ht="24">
      <c r="A8" s="14" t="s">
        <v>45</v>
      </c>
      <c r="B8" s="14">
        <v>88243</v>
      </c>
      <c r="C8" s="15" t="s">
        <v>75</v>
      </c>
      <c r="D8" s="14" t="s">
        <v>47</v>
      </c>
      <c r="E8" s="16">
        <v>9.9000000000000005E-2</v>
      </c>
      <c r="F8" s="79">
        <v>15.2</v>
      </c>
      <c r="G8" s="40">
        <f t="shared" ref="G8:G15" si="0">F8*E8</f>
        <v>1.5047999999999999</v>
      </c>
    </row>
    <row r="9" spans="1:7">
      <c r="A9" s="14" t="s">
        <v>45</v>
      </c>
      <c r="B9" s="14">
        <v>88309</v>
      </c>
      <c r="C9" s="15" t="s">
        <v>46</v>
      </c>
      <c r="D9" s="14" t="s">
        <v>47</v>
      </c>
      <c r="E9" s="16">
        <v>0.23400000000000001</v>
      </c>
      <c r="F9" s="78">
        <v>19.09</v>
      </c>
      <c r="G9" s="10">
        <f t="shared" si="0"/>
        <v>4.46706</v>
      </c>
    </row>
    <row r="10" spans="1:7">
      <c r="A10" s="14" t="s">
        <v>45</v>
      </c>
      <c r="B10" s="14">
        <v>88316</v>
      </c>
      <c r="C10" s="15" t="s">
        <v>48</v>
      </c>
      <c r="D10" s="14" t="s">
        <v>47</v>
      </c>
      <c r="E10" s="16">
        <v>0.46700000000000003</v>
      </c>
      <c r="F10" s="78">
        <v>14.35</v>
      </c>
      <c r="G10" s="10">
        <f t="shared" si="0"/>
        <v>6.7014500000000004</v>
      </c>
    </row>
    <row r="11" spans="1:7" ht="24">
      <c r="A11" s="14" t="s">
        <v>45</v>
      </c>
      <c r="B11" s="14">
        <v>88631</v>
      </c>
      <c r="C11" s="15" t="s">
        <v>76</v>
      </c>
      <c r="D11" s="14" t="s">
        <v>15</v>
      </c>
      <c r="E11" s="16">
        <v>2E-3</v>
      </c>
      <c r="F11" s="78">
        <v>361.3</v>
      </c>
      <c r="G11" s="10">
        <f t="shared" si="0"/>
        <v>0.72260000000000002</v>
      </c>
    </row>
    <row r="12" spans="1:7" ht="36">
      <c r="A12" s="14" t="s">
        <v>45</v>
      </c>
      <c r="B12" s="14">
        <v>92960</v>
      </c>
      <c r="C12" s="15" t="s">
        <v>77</v>
      </c>
      <c r="D12" s="14" t="s">
        <v>10</v>
      </c>
      <c r="E12" s="16">
        <v>1.7000000000000001E-2</v>
      </c>
      <c r="F12" s="78">
        <v>10.83</v>
      </c>
      <c r="G12" s="10">
        <f t="shared" si="0"/>
        <v>0.18411000000000002</v>
      </c>
    </row>
    <row r="13" spans="1:7" ht="36">
      <c r="A13" s="14" t="s">
        <v>45</v>
      </c>
      <c r="B13" s="14">
        <v>92961</v>
      </c>
      <c r="C13" s="15" t="s">
        <v>78</v>
      </c>
      <c r="D13" s="14" t="s">
        <v>79</v>
      </c>
      <c r="E13" s="16">
        <v>8.3000000000000004E-2</v>
      </c>
      <c r="F13" s="78">
        <v>2.68</v>
      </c>
      <c r="G13" s="10">
        <f t="shared" si="0"/>
        <v>0.22244000000000003</v>
      </c>
    </row>
    <row r="14" spans="1:7" ht="24">
      <c r="A14" s="14" t="s">
        <v>64</v>
      </c>
      <c r="B14" s="14">
        <v>370</v>
      </c>
      <c r="C14" s="15" t="s">
        <v>80</v>
      </c>
      <c r="D14" s="14" t="s">
        <v>15</v>
      </c>
      <c r="E14" s="16">
        <v>7.0000000000000001E-3</v>
      </c>
      <c r="F14" s="78">
        <v>55</v>
      </c>
      <c r="G14" s="10">
        <f t="shared" si="0"/>
        <v>0.38500000000000001</v>
      </c>
    </row>
    <row r="15" spans="1:7" ht="36">
      <c r="A15" s="14" t="s">
        <v>64</v>
      </c>
      <c r="B15" s="14">
        <v>34492</v>
      </c>
      <c r="C15" s="15" t="s">
        <v>81</v>
      </c>
      <c r="D15" s="14" t="s">
        <v>15</v>
      </c>
      <c r="E15" s="16">
        <v>6.3E-2</v>
      </c>
      <c r="F15" s="78">
        <v>236.4</v>
      </c>
      <c r="G15" s="10">
        <f t="shared" si="0"/>
        <v>14.8932</v>
      </c>
    </row>
    <row r="16" spans="1:7" ht="6.75" customHeight="1"/>
    <row r="17" spans="6:7">
      <c r="F17" s="7" t="s">
        <v>6</v>
      </c>
      <c r="G17" s="8">
        <f>SUM(G8:G15)</f>
        <v>29.080660000000002</v>
      </c>
    </row>
    <row r="18" spans="6:7" ht="6.75" customHeight="1"/>
  </sheetData>
  <mergeCells count="8">
    <mergeCell ref="A4:G4"/>
    <mergeCell ref="A6:A7"/>
    <mergeCell ref="B6:B7"/>
    <mergeCell ref="C6:C7"/>
    <mergeCell ref="D6:D7"/>
    <mergeCell ref="E6:E7"/>
    <mergeCell ref="F6:F7"/>
    <mergeCell ref="G6:G7"/>
  </mergeCells>
  <conditionalFormatting sqref="A8:E15">
    <cfRule type="expression" dxfId="1" priority="1" stopIfTrue="1">
      <formula>AND($A8&lt;&gt;"COMPOSICAO",$A8&lt;&gt;"INSUMO",$A8&lt;&gt;"")</formula>
    </cfRule>
    <cfRule type="expression" dxfId="0" priority="2" stopIfTrue="1">
      <formula>AND(OR($A8="COMPOSICAO",$A8="INSUMO",$A8&lt;&gt;""),$A8&lt;&gt;"")</formula>
    </cfRule>
  </conditionalFormatting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29</vt:i4>
      </vt:variant>
    </vt:vector>
  </HeadingPairs>
  <TitlesOfParts>
    <vt:vector size="29" baseType="lpstr">
      <vt:lpstr>Comp 01</vt:lpstr>
      <vt:lpstr>Comp 02</vt:lpstr>
      <vt:lpstr>Comp 03</vt:lpstr>
      <vt:lpstr>Comp 04</vt:lpstr>
      <vt:lpstr>Comp 05</vt:lpstr>
      <vt:lpstr>Comp 06</vt:lpstr>
      <vt:lpstr>Comp 07</vt:lpstr>
      <vt:lpstr>Comp 08</vt:lpstr>
      <vt:lpstr>Comp 09</vt:lpstr>
      <vt:lpstr>Comp 10</vt:lpstr>
      <vt:lpstr>Comp 11</vt:lpstr>
      <vt:lpstr>Comp 12</vt:lpstr>
      <vt:lpstr>Comp 13</vt:lpstr>
      <vt:lpstr>Comp 14</vt:lpstr>
      <vt:lpstr>Comp. 15</vt:lpstr>
      <vt:lpstr>Comp. 16</vt:lpstr>
      <vt:lpstr>Comp. 17</vt:lpstr>
      <vt:lpstr>Comp. 18</vt:lpstr>
      <vt:lpstr>Comp. 19</vt:lpstr>
      <vt:lpstr>Comp. 20</vt:lpstr>
      <vt:lpstr>Comp. 21</vt:lpstr>
      <vt:lpstr>Comp. 22</vt:lpstr>
      <vt:lpstr>Comp. 23</vt:lpstr>
      <vt:lpstr>Comp. 24</vt:lpstr>
      <vt:lpstr>Comp. 25</vt:lpstr>
      <vt:lpstr>Comp. 26</vt:lpstr>
      <vt:lpstr>Comp. 27</vt:lpstr>
      <vt:lpstr>Comp. 28</vt:lpstr>
      <vt:lpstr>Comp. 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fiscalizacao</dc:creator>
  <cp:lastModifiedBy>Engenharia</cp:lastModifiedBy>
  <cp:lastPrinted>2018-02-06T10:44:57Z</cp:lastPrinted>
  <dcterms:created xsi:type="dcterms:W3CDTF">2014-07-30T13:05:35Z</dcterms:created>
  <dcterms:modified xsi:type="dcterms:W3CDTF">2018-02-06T10:45:44Z</dcterms:modified>
</cp:coreProperties>
</file>